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Jeans SharePoint/all Ranking/2024 Spreadsheets/2024-216 Large Scale/"/>
    </mc:Choice>
  </mc:AlternateContent>
  <xr:revisionPtr revIDLastSave="13" documentId="8_{EA31612E-88CE-4053-A0F0-DE3C6B0C73AB}" xr6:coauthVersionLast="47" xr6:coauthVersionMax="47" xr10:uidLastSave="{4953B2A8-23C5-49BA-86D5-CB41E3C38762}"/>
  <bookViews>
    <workbookView xWindow="-23148" yWindow="3840" windowWidth="23256" windowHeight="12456" xr2:uid="{BD97AE27-2BAF-47BC-83A5-056669F7C862}"/>
  </bookViews>
  <sheets>
    <sheet name="All Applications" sheetId="1" r:id="rId1"/>
  </sheets>
  <definedNames>
    <definedName name="_xlnm.Print_Titles" localSheetId="0">'All Applications'!$A:$A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M4" i="1"/>
  <c r="M3" i="1"/>
  <c r="M6" i="1"/>
</calcChain>
</file>

<file path=xl/sharedStrings.xml><?xml version="1.0" encoding="utf-8"?>
<sst xmlns="http://schemas.openxmlformats.org/spreadsheetml/2006/main" count="73" uniqueCount="51">
  <si>
    <t>Application Number</t>
  </si>
  <si>
    <t>Name of Development</t>
  </si>
  <si>
    <t>County</t>
  </si>
  <si>
    <t>County Size</t>
  </si>
  <si>
    <t>Name of Authorized Principal Representative</t>
  </si>
  <si>
    <t>Name of Developer</t>
  </si>
  <si>
    <t>Dev Category</t>
  </si>
  <si>
    <t>Development Type</t>
  </si>
  <si>
    <t>Demo</t>
  </si>
  <si>
    <t>Units</t>
  </si>
  <si>
    <t>SAIL Request Amount</t>
  </si>
  <si>
    <t>ELI Funding Amount</t>
  </si>
  <si>
    <t>Total SAIL Request Amount (SAIL plus ELI)</t>
  </si>
  <si>
    <t>MMRB Request Amount</t>
  </si>
  <si>
    <t>Non Competitive HC Request Amount</t>
  </si>
  <si>
    <t>Eligible For Funding?</t>
  </si>
  <si>
    <t>Priority Level</t>
  </si>
  <si>
    <t>Corporation Funding PSAU</t>
  </si>
  <si>
    <t>A/B Leveraging</t>
  </si>
  <si>
    <t>Florida Job Creation Preference</t>
  </si>
  <si>
    <t>Lottery Number</t>
  </si>
  <si>
    <t>2025-155S</t>
  </si>
  <si>
    <t>Liberty Square Phase Five</t>
  </si>
  <si>
    <t>Miami-Dade</t>
  </si>
  <si>
    <t>L</t>
  </si>
  <si>
    <t>Alberto Milo, Jr.</t>
  </si>
  <si>
    <t>Liberty Square Phase Five Developer, LLC</t>
  </si>
  <si>
    <t>NC</t>
  </si>
  <si>
    <t>HR</t>
  </si>
  <si>
    <t>F</t>
  </si>
  <si>
    <t>N</t>
  </si>
  <si>
    <t>A</t>
  </si>
  <si>
    <t>Y</t>
  </si>
  <si>
    <t>2025-156BS</t>
  </si>
  <si>
    <t>Culmer Place V</t>
  </si>
  <si>
    <t>Kenneth Naylor</t>
  </si>
  <si>
    <t>APC Development III, LLC</t>
  </si>
  <si>
    <t>2025-157S</t>
  </si>
  <si>
    <t>Catchlight Crossings</t>
  </si>
  <si>
    <t>Orange</t>
  </si>
  <si>
    <t>Jonathan L. Wolf</t>
  </si>
  <si>
    <t>WHFT Affordable II Developer, LLC</t>
  </si>
  <si>
    <t>MR 4</t>
  </si>
  <si>
    <t>2025-158S</t>
  </si>
  <si>
    <t>Claude Pepper II</t>
  </si>
  <si>
    <t>David Burstyn</t>
  </si>
  <si>
    <t>Redwood CP Developer II, LLC</t>
  </si>
  <si>
    <t>Eligible Applications</t>
  </si>
  <si>
    <t>Ineligible Applications</t>
  </si>
  <si>
    <t>On August 23, 2024, the Board of Directors of Florida Housing Finance Corporation approved the Review Committee’s motion to adopt the scoring results above.</t>
  </si>
  <si>
    <t>Any unsuccessful Applicant may file a notice of protest and a formal written protest in accordance with Section 120.57(3), Fla. Stat., Rule Chapter 28-110, F.A.C., and Rule 67-60.009, F.A.C.  Failure to file a protest within the time prescribed in Section 120.57(3), Fla. Stat., shall constitute a waiver of proceedings under Chapter 120, Fla. Stat.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</si>
</sst>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</font>
    <font>
      <sz val="9"/>
      <name val="Calibri"/>
      <scheme val="minor"/>
    </font>
    <font>
      <sz val="9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0" fontId="4" fillId="0" borderId="1" xfId="2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6" fontId="4" fillId="0" borderId="0" xfId="0" applyNumberFormat="1" applyFont="1" applyAlignment="1">
      <alignment horizontal="left" vertical="center"/>
    </xf>
    <xf numFmtId="164" fontId="4" fillId="0" borderId="0" xfId="1" applyNumberFormat="1" applyFont="1" applyBorder="1" applyAlignment="1">
      <alignment horizontal="right" vertical="center"/>
    </xf>
    <xf numFmtId="0" fontId="4" fillId="0" borderId="0" xfId="2" applyNumberFormat="1" applyFont="1" applyBorder="1" applyAlignment="1">
      <alignment horizontal="center" vertical="center"/>
    </xf>
    <xf numFmtId="8" fontId="4" fillId="0" borderId="0" xfId="0" applyNumberFormat="1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6" fillId="0" borderId="0" xfId="3" applyFont="1" applyAlignment="1">
      <alignment vertical="center" wrapText="1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</cellXfs>
  <cellStyles count="4">
    <cellStyle name="Comma 3" xfId="2" xr:uid="{65F8A8E5-F2B8-4F7E-A02B-1DA35E76672F}"/>
    <cellStyle name="Currency" xfId="1" builtinId="4"/>
    <cellStyle name="Normal" xfId="0" builtinId="0"/>
    <cellStyle name="Normal 3" xfId="3" xr:uid="{6B640F53-B017-4E81-96BF-B2E37ED81E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D7736-4950-4744-9E6E-0F40CDAB98D2}">
  <sheetPr>
    <pageSetUpPr fitToPage="1"/>
  </sheetPr>
  <dimension ref="A1:V12"/>
  <sheetViews>
    <sheetView showGridLines="0" tabSelected="1" zoomScale="120" zoomScaleNormal="120" workbookViewId="0">
      <pane xSplit="1" ySplit="1" topLeftCell="B2" activePane="bottomRight" state="frozen"/>
      <selection activeCell="B14" sqref="B14"/>
      <selection pane="topRight" activeCell="B14" sqref="B14"/>
      <selection pane="bottomLeft" activeCell="B14" sqref="B14"/>
      <selection pane="bottomRight" activeCell="A2" sqref="A2"/>
    </sheetView>
  </sheetViews>
  <sheetFormatPr defaultColWidth="9.15234375" defaultRowHeight="12" x14ac:dyDescent="0.3"/>
  <cols>
    <col min="1" max="1" width="9.84375" style="12" customWidth="1"/>
    <col min="2" max="2" width="12.84375" style="13" bestFit="1" customWidth="1"/>
    <col min="3" max="3" width="11.23046875" style="12" customWidth="1"/>
    <col min="4" max="4" width="2.84375" style="12" bestFit="1" customWidth="1"/>
    <col min="5" max="5" width="10.3828125" style="12" customWidth="1"/>
    <col min="6" max="6" width="21.3046875" style="12" customWidth="1"/>
    <col min="7" max="7" width="2.84375" style="11" customWidth="1"/>
    <col min="8" max="8" width="5.15234375" style="11" customWidth="1"/>
    <col min="9" max="9" width="5.53515625" style="11" customWidth="1"/>
    <col min="10" max="10" width="4.3828125" style="11" customWidth="1"/>
    <col min="11" max="11" width="9.53515625" style="12" customWidth="1"/>
    <col min="12" max="12" width="8.15234375" style="12" customWidth="1"/>
    <col min="13" max="13" width="9.84375" style="12" bestFit="1" customWidth="1"/>
    <col min="14" max="14" width="10.3046875" style="12" customWidth="1"/>
    <col min="15" max="15" width="9.3828125" style="12" customWidth="1"/>
    <col min="16" max="16" width="5.15234375" style="12" bestFit="1" customWidth="1"/>
    <col min="17" max="17" width="5.15234375" style="12" customWidth="1"/>
    <col min="18" max="18" width="9.3828125" style="12" customWidth="1"/>
    <col min="19" max="19" width="2.84375" style="12" bestFit="1" customWidth="1"/>
    <col min="20" max="20" width="10.15234375" style="12" customWidth="1"/>
    <col min="21" max="21" width="2.84375" style="12" bestFit="1" customWidth="1"/>
    <col min="22" max="22" width="6.15234375" style="12" bestFit="1" customWidth="1"/>
    <col min="23" max="16384" width="9.15234375" style="12"/>
  </cols>
  <sheetData>
    <row r="1" spans="1:22" s="3" customFormat="1" ht="71.150000000000006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2" ht="32.6" customHeight="1" x14ac:dyDescent="0.35">
      <c r="A2" s="14" t="s">
        <v>47</v>
      </c>
      <c r="B2" s="15"/>
      <c r="C2" s="15"/>
      <c r="D2" s="11"/>
      <c r="E2" s="15"/>
      <c r="F2" s="15"/>
      <c r="K2" s="16"/>
      <c r="L2" s="16"/>
      <c r="M2" s="17"/>
      <c r="N2" s="15"/>
      <c r="O2" s="15"/>
      <c r="P2" s="18"/>
      <c r="Q2" s="18"/>
      <c r="R2" s="19"/>
      <c r="S2" s="11"/>
      <c r="T2" s="20"/>
      <c r="U2" s="11"/>
    </row>
    <row r="3" spans="1:22" ht="60" customHeight="1" x14ac:dyDescent="0.3">
      <c r="A3" s="4" t="s">
        <v>33</v>
      </c>
      <c r="B3" s="4" t="s">
        <v>34</v>
      </c>
      <c r="C3" s="4" t="s">
        <v>23</v>
      </c>
      <c r="D3" s="5" t="s">
        <v>24</v>
      </c>
      <c r="E3" s="4" t="s">
        <v>35</v>
      </c>
      <c r="F3" s="4" t="s">
        <v>36</v>
      </c>
      <c r="G3" s="5" t="s">
        <v>27</v>
      </c>
      <c r="H3" s="5" t="s">
        <v>28</v>
      </c>
      <c r="I3" s="5" t="s">
        <v>29</v>
      </c>
      <c r="J3" s="5">
        <v>375</v>
      </c>
      <c r="K3" s="6">
        <v>25000000</v>
      </c>
      <c r="L3" s="6">
        <v>0</v>
      </c>
      <c r="M3" s="7">
        <f>SUM(K3:L3)</f>
        <v>25000000</v>
      </c>
      <c r="N3" s="6">
        <v>91000000</v>
      </c>
      <c r="O3" s="6">
        <v>6518571</v>
      </c>
      <c r="P3" s="8" t="s">
        <v>32</v>
      </c>
      <c r="Q3" s="8">
        <v>1</v>
      </c>
      <c r="R3" s="9">
        <v>68802.8</v>
      </c>
      <c r="S3" s="5" t="s">
        <v>31</v>
      </c>
      <c r="T3" s="10" t="s">
        <v>32</v>
      </c>
      <c r="U3" s="5">
        <v>3</v>
      </c>
      <c r="V3" s="11"/>
    </row>
    <row r="4" spans="1:22" ht="60" customHeight="1" x14ac:dyDescent="0.3">
      <c r="A4" s="4" t="s">
        <v>37</v>
      </c>
      <c r="B4" s="4" t="s">
        <v>38</v>
      </c>
      <c r="C4" s="4" t="s">
        <v>39</v>
      </c>
      <c r="D4" s="5" t="s">
        <v>24</v>
      </c>
      <c r="E4" s="4" t="s">
        <v>40</v>
      </c>
      <c r="F4" s="4" t="s">
        <v>41</v>
      </c>
      <c r="G4" s="5" t="s">
        <v>27</v>
      </c>
      <c r="H4" s="5" t="s">
        <v>42</v>
      </c>
      <c r="I4" s="5" t="s">
        <v>29</v>
      </c>
      <c r="J4" s="5">
        <v>300</v>
      </c>
      <c r="K4" s="6">
        <v>25000000</v>
      </c>
      <c r="L4" s="6">
        <v>0</v>
      </c>
      <c r="M4" s="7">
        <f>SUM(K4:L4)</f>
        <v>25000000</v>
      </c>
      <c r="N4" s="4"/>
      <c r="O4" s="4"/>
      <c r="P4" s="8" t="s">
        <v>32</v>
      </c>
      <c r="Q4" s="8">
        <v>1</v>
      </c>
      <c r="R4" s="9">
        <v>78320.98</v>
      </c>
      <c r="S4" s="5" t="s">
        <v>31</v>
      </c>
      <c r="T4" s="10" t="s">
        <v>32</v>
      </c>
      <c r="U4" s="5">
        <v>1</v>
      </c>
    </row>
    <row r="5" spans="1:22" ht="32.6" customHeight="1" x14ac:dyDescent="0.35">
      <c r="A5" s="14" t="s">
        <v>48</v>
      </c>
      <c r="B5" s="15"/>
      <c r="C5" s="15"/>
      <c r="D5" s="11"/>
      <c r="E5" s="15"/>
      <c r="F5" s="15"/>
      <c r="K5" s="16"/>
      <c r="L5" s="16"/>
      <c r="M5" s="17"/>
      <c r="N5" s="15"/>
      <c r="O5" s="15"/>
      <c r="P5" s="18"/>
      <c r="Q5" s="18"/>
      <c r="R5" s="19"/>
      <c r="S5" s="11"/>
      <c r="T5" s="20"/>
      <c r="U5" s="11"/>
    </row>
    <row r="6" spans="1:22" ht="49.4" customHeight="1" x14ac:dyDescent="0.3">
      <c r="A6" s="4" t="s">
        <v>21</v>
      </c>
      <c r="B6" s="4" t="s">
        <v>22</v>
      </c>
      <c r="C6" s="4" t="s">
        <v>23</v>
      </c>
      <c r="D6" s="5" t="s">
        <v>24</v>
      </c>
      <c r="E6" s="4" t="s">
        <v>25</v>
      </c>
      <c r="F6" s="4" t="s">
        <v>26</v>
      </c>
      <c r="G6" s="5" t="s">
        <v>27</v>
      </c>
      <c r="H6" s="5" t="s">
        <v>28</v>
      </c>
      <c r="I6" s="5" t="s">
        <v>29</v>
      </c>
      <c r="J6" s="5">
        <v>424</v>
      </c>
      <c r="K6" s="6">
        <v>15000000</v>
      </c>
      <c r="L6" s="6">
        <v>0</v>
      </c>
      <c r="M6" s="7">
        <f>SUM(K6:L6)</f>
        <v>15000000</v>
      </c>
      <c r="N6" s="4"/>
      <c r="O6" s="6">
        <v>8098815</v>
      </c>
      <c r="P6" s="8" t="s">
        <v>30</v>
      </c>
      <c r="Q6" s="8">
        <v>1</v>
      </c>
      <c r="R6" s="9">
        <v>29400.98</v>
      </c>
      <c r="S6" s="5" t="s">
        <v>31</v>
      </c>
      <c r="T6" s="10" t="s">
        <v>32</v>
      </c>
      <c r="U6" s="5">
        <v>2</v>
      </c>
      <c r="V6" s="11"/>
    </row>
    <row r="7" spans="1:22" x14ac:dyDescent="0.3">
      <c r="A7" s="4" t="s">
        <v>43</v>
      </c>
      <c r="B7" s="4" t="s">
        <v>44</v>
      </c>
      <c r="C7" s="4" t="s">
        <v>23</v>
      </c>
      <c r="D7" s="5" t="s">
        <v>24</v>
      </c>
      <c r="E7" s="4" t="s">
        <v>45</v>
      </c>
      <c r="F7" s="4" t="s">
        <v>46</v>
      </c>
      <c r="G7" s="5" t="s">
        <v>27</v>
      </c>
      <c r="H7" s="5" t="s">
        <v>28</v>
      </c>
      <c r="I7" s="5" t="s">
        <v>29</v>
      </c>
      <c r="J7" s="5">
        <v>300</v>
      </c>
      <c r="K7" s="6">
        <v>18000000</v>
      </c>
      <c r="L7" s="6">
        <v>0</v>
      </c>
      <c r="M7" s="7">
        <f>SUM(K7:L7)</f>
        <v>18000000</v>
      </c>
      <c r="N7" s="4"/>
      <c r="O7" s="6">
        <v>4230283</v>
      </c>
      <c r="P7" s="8" t="s">
        <v>30</v>
      </c>
      <c r="Q7" s="8">
        <v>1</v>
      </c>
      <c r="R7" s="9">
        <v>47988</v>
      </c>
      <c r="S7" s="5" t="s">
        <v>31</v>
      </c>
      <c r="T7" s="10" t="s">
        <v>32</v>
      </c>
      <c r="U7" s="5">
        <v>4</v>
      </c>
    </row>
    <row r="9" spans="1:22" x14ac:dyDescent="0.3">
      <c r="A9" s="21" t="s">
        <v>49</v>
      </c>
      <c r="B9" s="22"/>
      <c r="C9" s="22"/>
      <c r="D9" s="23"/>
      <c r="E9" s="22"/>
      <c r="F9" s="24"/>
      <c r="G9" s="24"/>
      <c r="H9" s="23"/>
      <c r="I9" s="23"/>
      <c r="J9" s="24"/>
      <c r="K9" s="24"/>
      <c r="L9" s="23"/>
      <c r="M9" s="23"/>
      <c r="N9" s="23"/>
      <c r="O9" s="23"/>
      <c r="P9" s="23"/>
      <c r="Q9" s="24"/>
      <c r="R9" s="24"/>
      <c r="S9" s="23"/>
      <c r="T9" s="24"/>
      <c r="U9" s="23"/>
      <c r="V9" s="23"/>
    </row>
    <row r="10" spans="1:22" x14ac:dyDescent="0.35">
      <c r="A10" s="25"/>
      <c r="B10" s="22"/>
      <c r="C10" s="22"/>
      <c r="D10" s="23"/>
      <c r="E10" s="22"/>
      <c r="F10" s="24"/>
      <c r="G10" s="24"/>
      <c r="H10" s="23"/>
      <c r="I10" s="23"/>
      <c r="J10" s="24"/>
      <c r="K10" s="24"/>
      <c r="L10" s="23"/>
      <c r="M10" s="23"/>
      <c r="N10" s="23"/>
      <c r="O10" s="23"/>
      <c r="P10" s="23"/>
      <c r="Q10" s="24"/>
      <c r="R10" s="24"/>
      <c r="S10" s="23"/>
      <c r="T10" s="24"/>
      <c r="U10" s="23"/>
      <c r="V10" s="23"/>
    </row>
    <row r="11" spans="1:22" x14ac:dyDescent="0.3">
      <c r="A11" s="26" t="s">
        <v>50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7"/>
      <c r="V11" s="27"/>
    </row>
    <row r="12" spans="1:22" x14ac:dyDescent="0.3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7"/>
      <c r="V12" s="27"/>
    </row>
  </sheetData>
  <sortState xmlns:xlrd2="http://schemas.microsoft.com/office/spreadsheetml/2017/richdata2" ref="A3:X7">
    <sortCondition descending="1" ref="P3:P7"/>
  </sortState>
  <mergeCells count="1">
    <mergeCell ref="A11:T12"/>
  </mergeCells>
  <pageMargins left="0.7" right="0.7" top="0.75" bottom="0.75" header="0.3" footer="0.3"/>
  <pageSetup paperSize="5" scale="91" fitToHeight="0" orientation="landscape" r:id="rId1"/>
  <headerFooter alignWithMargins="0">
    <oddHeader>&amp;C&amp;"Arial,Bold"&amp;14RFA 2024-216 - Board Approved Scoring Results&amp;RPage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a4f69-3a29-4b24-b170-d37fab3647f8" xsi:nil="true"/>
    <lcf76f155ced4ddcb4097134ff3c332f xmlns="31c33541-f0e7-4482-9c8a-fb53b33b075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6" ma:contentTypeDescription="Create a new document." ma:contentTypeScope="" ma:versionID="f817307fa9c7b5519a3c93156a37f0dc">
  <xsd:schema xmlns:xsd="http://www.w3.org/2001/XMLSchema" xmlns:xs="http://www.w3.org/2001/XMLSchema" xmlns:p="http://schemas.microsoft.com/office/2006/metadata/properties" xmlns:ns2="31c33541-f0e7-4482-9c8a-fb53b33b075f" xmlns:ns3="ee2a4f69-3a29-4b24-b170-d37fab3647f8" targetNamespace="http://schemas.microsoft.com/office/2006/metadata/properties" ma:root="true" ma:fieldsID="12c8913b74926241b74cc180f09e229f" ns2:_="" ns3:_=""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908248-B0FF-4FD9-89F5-FFC8CBD5AEF9}">
  <ds:schemaRefs>
    <ds:schemaRef ds:uri="http://schemas.microsoft.com/office/2006/metadata/properties"/>
    <ds:schemaRef ds:uri="http://schemas.microsoft.com/office/infopath/2007/PartnerControls"/>
    <ds:schemaRef ds:uri="ee2a4f69-3a29-4b24-b170-d37fab3647f8"/>
    <ds:schemaRef ds:uri="31c33541-f0e7-4482-9c8a-fb53b33b075f"/>
  </ds:schemaRefs>
</ds:datastoreItem>
</file>

<file path=customXml/itemProps2.xml><?xml version="1.0" encoding="utf-8"?>
<ds:datastoreItem xmlns:ds="http://schemas.openxmlformats.org/officeDocument/2006/customXml" ds:itemID="{6A86E229-B241-47B6-8424-7E4547E470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F6B88B-1945-4DB6-9B26-D5EA2F7FD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c33541-f0e7-4482-9c8a-fb53b33b075f"/>
    <ds:schemaRef ds:uri="ee2a4f69-3a29-4b24-b170-d37fab36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Applications</vt:lpstr>
      <vt:lpstr>'All Applications'!Print_Titles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cp:lastPrinted>2024-08-16T21:29:52Z</cp:lastPrinted>
  <dcterms:created xsi:type="dcterms:W3CDTF">2024-08-15T14:09:23Z</dcterms:created>
  <dcterms:modified xsi:type="dcterms:W3CDTF">2024-08-16T21:29:55Z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  <property fmtid="{D5CDD505-2E9C-101B-9397-08002B2CF9AE}" pid="3" name="MediaServiceImageTags">
    <vt:lpwstr/>
  </property>
</Properties>
</file>