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loridahousing.sharepoint.com/sites/MF/allocations/Combined Cycle/2025 Rules and RFAs/2025-106 DD-DC/RCM/Rescheduled 3-14-25/"/>
    </mc:Choice>
  </mc:AlternateContent>
  <xr:revisionPtr revIDLastSave="4" documentId="8_{DF4A863F-733D-4410-A6AA-A591CB2254F2}" xr6:coauthVersionLast="47" xr6:coauthVersionMax="47" xr10:uidLastSave="{0C549400-DBEC-418E-A90A-62EF5B8B1951}"/>
  <bookViews>
    <workbookView xWindow="-98" yWindow="-98" windowWidth="19396" windowHeight="11475" xr2:uid="{C25C8AC3-1C67-4EEA-B02E-E4E55626C133}"/>
  </bookViews>
  <sheets>
    <sheet name="All Applications" sheetId="1" r:id="rId1"/>
  </sheets>
  <definedNames>
    <definedName name="_xlnm.Print_Titles" localSheetId="0">'All Applications'!$A:$A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K6" i="1"/>
  <c r="K5" i="1"/>
  <c r="K3" i="1"/>
</calcChain>
</file>

<file path=xl/sharedStrings.xml><?xml version="1.0" encoding="utf-8"?>
<sst xmlns="http://schemas.openxmlformats.org/spreadsheetml/2006/main" count="72" uniqueCount="49">
  <si>
    <t>Application Number</t>
  </si>
  <si>
    <t>Name of Development</t>
  </si>
  <si>
    <t>County</t>
  </si>
  <si>
    <t>Name of Authorized Principal</t>
  </si>
  <si>
    <t>Name of Developers</t>
  </si>
  <si>
    <t>Demo</t>
  </si>
  <si>
    <t>Total Units</t>
  </si>
  <si>
    <t>HC Request Amount</t>
  </si>
  <si>
    <t>SAIL Request Amount</t>
  </si>
  <si>
    <t>ELI Loan Request Amount</t>
  </si>
  <si>
    <t>Total SAIL Request Amount (SAIL + ELI)</t>
  </si>
  <si>
    <t>Grants Requested</t>
  </si>
  <si>
    <t>Eligible For Funding?</t>
  </si>
  <si>
    <t>Priority Level</t>
  </si>
  <si>
    <t>Total Points</t>
  </si>
  <si>
    <t>Operating/ Managing Experience Points Preference</t>
  </si>
  <si>
    <t>Accessibility Preference</t>
  </si>
  <si>
    <t>Qualifying Financial Assistance Preference</t>
  </si>
  <si>
    <t>Total Corp Funding Per Set-Aside</t>
  </si>
  <si>
    <t>A/B Leveraging</t>
  </si>
  <si>
    <t>Florida Job Creation Preference</t>
  </si>
  <si>
    <t>Lottery Number</t>
  </si>
  <si>
    <t>2025-365CG</t>
  </si>
  <si>
    <t>The Residences</t>
  </si>
  <si>
    <t>Lee</t>
  </si>
  <si>
    <t>Stephanie Berman</t>
  </si>
  <si>
    <t>Carrfour Supportive Housing, Inc.; ReVital Development Group, LLC</t>
  </si>
  <si>
    <t>DD</t>
  </si>
  <si>
    <t>Y</t>
  </si>
  <si>
    <t>N</t>
  </si>
  <si>
    <t>A</t>
  </si>
  <si>
    <t>2025-363CG</t>
  </si>
  <si>
    <t>Bramblewood Isle</t>
  </si>
  <si>
    <t>Brevard</t>
  </si>
  <si>
    <t>Rob Cramp</t>
  </si>
  <si>
    <t>HTG Bramblewood Isle Developer, LLC ; HfH Bramblewood Isle Developer, LLC</t>
  </si>
  <si>
    <t>2025-364CS</t>
  </si>
  <si>
    <t>Legacy Village 2</t>
  </si>
  <si>
    <t>Manatee</t>
  </si>
  <si>
    <t>Julian S. Eller</t>
  </si>
  <si>
    <t>Blue LV2 Developer, LLC ; CASL Developer, LLC</t>
  </si>
  <si>
    <t>DC</t>
  </si>
  <si>
    <t>2025-366CS</t>
  </si>
  <si>
    <t>North Street Village</t>
  </si>
  <si>
    <t>Volusia</t>
  </si>
  <si>
    <t>Harry Cole</t>
  </si>
  <si>
    <t>Volusia/Flagler County Coalition for the Homeless, Inc.; Turnstone Development Corporation</t>
  </si>
  <si>
    <t>Eligible Applications</t>
  </si>
  <si>
    <t>Ineligible Applications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</si>
</sst>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0"/>
      <name val="Arial"/>
      <family val="2"/>
    </font>
    <font>
      <sz val="10"/>
      <name val="Arial"/>
      <family val="2"/>
    </font>
    <font>
      <sz val="9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theme="1"/>
      <name val="Calibri"/>
      <family val="2"/>
    </font>
    <font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6" fontId="4" fillId="0" borderId="1" xfId="0" applyNumberFormat="1" applyFont="1" applyBorder="1" applyAlignment="1">
      <alignment horizontal="left" vertical="center" wrapText="1"/>
    </xf>
    <xf numFmtId="0" fontId="5" fillId="0" borderId="1" xfId="2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2" applyFont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left" vertical="center" wrapText="1"/>
    </xf>
    <xf numFmtId="8" fontId="2" fillId="0" borderId="0" xfId="0" applyNumberFormat="1" applyFont="1" applyAlignment="1">
      <alignment vertical="center"/>
    </xf>
    <xf numFmtId="43" fontId="2" fillId="0" borderId="0" xfId="1" applyFont="1" applyAlignment="1">
      <alignment vertical="center"/>
    </xf>
    <xf numFmtId="164" fontId="5" fillId="0" borderId="1" xfId="1" applyNumberFormat="1" applyFont="1" applyFill="1" applyBorder="1" applyAlignment="1">
      <alignment vertical="center" wrapText="1"/>
    </xf>
    <xf numFmtId="0" fontId="3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 wrapText="1"/>
    </xf>
    <xf numFmtId="43" fontId="3" fillId="0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6" fontId="4" fillId="0" borderId="0" xfId="0" applyNumberFormat="1" applyFont="1" applyBorder="1" applyAlignment="1">
      <alignment horizontal="left" vertical="center" wrapText="1"/>
    </xf>
    <xf numFmtId="164" fontId="5" fillId="0" borderId="0" xfId="1" applyNumberFormat="1" applyFont="1" applyFill="1" applyBorder="1" applyAlignment="1">
      <alignment vertical="center" wrapText="1"/>
    </xf>
    <xf numFmtId="0" fontId="5" fillId="0" borderId="0" xfId="2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6" fillId="0" borderId="0" xfId="2" applyFont="1" applyBorder="1" applyAlignment="1">
      <alignment horizontal="center" vertical="center" wrapText="1"/>
    </xf>
    <xf numFmtId="8" fontId="4" fillId="0" borderId="0" xfId="0" applyNumberFormat="1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Fill="1" applyBorder="1" applyAlignment="1" applyProtection="1">
      <alignment horizontal="center" vertical="center" wrapText="1"/>
      <protection locked="0"/>
    </xf>
  </cellXfs>
  <cellStyles count="3">
    <cellStyle name="Comma" xfId="1" builtinId="3"/>
    <cellStyle name="Normal" xfId="0" builtinId="0"/>
    <cellStyle name="Normal 3" xfId="2" xr:uid="{8C77300D-BBCC-4762-B66C-FE4ACC0DD472}"/>
  </cellStyles>
  <dxfs count="1">
    <dxf>
      <fill>
        <patternFill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6778C-083F-4A2F-BE0F-EE25F41263FC}">
  <sheetPr>
    <pageSetUpPr fitToPage="1"/>
  </sheetPr>
  <dimension ref="A1:AA12"/>
  <sheetViews>
    <sheetView showGridLines="0" tabSelected="1" zoomScale="110" zoomScaleNormal="110" workbookViewId="0">
      <pane xSplit="2" ySplit="1" topLeftCell="C2" activePane="bottomRight" state="frozen"/>
      <selection pane="topRight" activeCell="C1" sqref="C1"/>
      <selection pane="bottomLeft" activeCell="A7" sqref="A7"/>
      <selection pane="bottomRight" activeCell="C5" sqref="C5"/>
    </sheetView>
  </sheetViews>
  <sheetFormatPr defaultColWidth="9.1328125" defaultRowHeight="12" x14ac:dyDescent="0.35"/>
  <cols>
    <col min="1" max="1" width="17.265625" style="1" bestFit="1" customWidth="1"/>
    <col min="2" max="2" width="17" style="2" customWidth="1"/>
    <col min="3" max="3" width="9.3984375" style="1" customWidth="1"/>
    <col min="4" max="4" width="11.3984375" style="1" customWidth="1"/>
    <col min="5" max="5" width="26.3984375" style="1" customWidth="1"/>
    <col min="6" max="6" width="7" style="1" bestFit="1" customWidth="1"/>
    <col min="7" max="7" width="6.1328125" style="3" customWidth="1"/>
    <col min="8" max="8" width="10.1328125" style="13" bestFit="1" customWidth="1"/>
    <col min="9" max="9" width="11" style="13" hidden="1" customWidth="1"/>
    <col min="10" max="10" width="10.265625" style="1" hidden="1" customWidth="1"/>
    <col min="11" max="11" width="9.1328125" style="1" customWidth="1"/>
    <col min="12" max="12" width="9.86328125" style="1" customWidth="1"/>
    <col min="13" max="13" width="10.3984375" style="1" customWidth="1"/>
    <col min="14" max="14" width="6.59765625" style="1" customWidth="1"/>
    <col min="15" max="15" width="5.265625" style="1" customWidth="1"/>
    <col min="16" max="16" width="11.59765625" style="1" customWidth="1"/>
    <col min="17" max="17" width="9.73046875" style="1" bestFit="1" customWidth="1"/>
    <col min="18" max="18" width="10.1328125" style="1" customWidth="1"/>
    <col min="19" max="19" width="11.59765625" style="1" customWidth="1"/>
    <col min="20" max="20" width="8.3984375" style="1" customWidth="1"/>
    <col min="21" max="21" width="9.1328125" style="1" customWidth="1"/>
    <col min="22" max="22" width="6.86328125" style="1" bestFit="1" customWidth="1"/>
    <col min="23" max="23" width="13.1328125" style="1" customWidth="1"/>
    <col min="24" max="24" width="12" style="1" customWidth="1"/>
    <col min="25" max="25" width="11" style="1" customWidth="1"/>
    <col min="26" max="26" width="9.86328125" style="1" customWidth="1"/>
    <col min="27" max="27" width="8.59765625" style="3" customWidth="1"/>
    <col min="28" max="16384" width="9.1328125" style="1"/>
  </cols>
  <sheetData>
    <row r="1" spans="1:27" s="4" customFormat="1" ht="68.45" customHeight="1" x14ac:dyDescent="0.35">
      <c r="A1" s="28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28" t="s">
        <v>5</v>
      </c>
      <c r="G1" s="28" t="s">
        <v>6</v>
      </c>
      <c r="H1" s="29" t="s">
        <v>7</v>
      </c>
      <c r="I1" s="29" t="s">
        <v>8</v>
      </c>
      <c r="J1" s="30" t="s">
        <v>9</v>
      </c>
      <c r="K1" s="30" t="s">
        <v>10</v>
      </c>
      <c r="L1" s="30" t="s">
        <v>11</v>
      </c>
      <c r="M1" s="28" t="s">
        <v>12</v>
      </c>
      <c r="N1" s="28" t="s">
        <v>13</v>
      </c>
      <c r="O1" s="28" t="s">
        <v>14</v>
      </c>
      <c r="P1" s="28" t="s">
        <v>15</v>
      </c>
      <c r="Q1" s="28" t="s">
        <v>16</v>
      </c>
      <c r="R1" s="28" t="s">
        <v>17</v>
      </c>
      <c r="S1" s="28" t="s">
        <v>18</v>
      </c>
      <c r="T1" s="28" t="s">
        <v>19</v>
      </c>
      <c r="U1" s="28" t="s">
        <v>20</v>
      </c>
      <c r="V1" s="28" t="s">
        <v>21</v>
      </c>
    </row>
    <row r="2" spans="1:27" s="4" customFormat="1" ht="15.75" customHeight="1" x14ac:dyDescent="0.4">
      <c r="A2" s="15" t="s">
        <v>47</v>
      </c>
      <c r="B2" s="16"/>
      <c r="C2" s="16"/>
      <c r="D2" s="16"/>
      <c r="E2" s="16"/>
      <c r="F2" s="16"/>
      <c r="G2" s="16"/>
      <c r="H2" s="17"/>
      <c r="I2" s="17"/>
      <c r="J2" s="18"/>
      <c r="K2" s="18"/>
      <c r="L2" s="18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27" ht="23.25" x14ac:dyDescent="0.35">
      <c r="A3" s="5" t="s">
        <v>22</v>
      </c>
      <c r="B3" s="5" t="s">
        <v>23</v>
      </c>
      <c r="C3" s="5" t="s">
        <v>24</v>
      </c>
      <c r="D3" s="5" t="s">
        <v>25</v>
      </c>
      <c r="E3" s="5" t="s">
        <v>26</v>
      </c>
      <c r="F3" s="6" t="s">
        <v>27</v>
      </c>
      <c r="G3" s="6">
        <v>60</v>
      </c>
      <c r="H3" s="7">
        <v>2286370</v>
      </c>
      <c r="I3" s="5"/>
      <c r="J3" s="5"/>
      <c r="K3" s="14">
        <f>I3+J3</f>
        <v>0</v>
      </c>
      <c r="L3" s="7">
        <v>2800000</v>
      </c>
      <c r="M3" s="8" t="s">
        <v>28</v>
      </c>
      <c r="N3" s="8">
        <v>1</v>
      </c>
      <c r="O3" s="9">
        <v>162</v>
      </c>
      <c r="P3" s="9" t="s">
        <v>29</v>
      </c>
      <c r="Q3" s="9" t="s">
        <v>28</v>
      </c>
      <c r="R3" s="10" t="s">
        <v>28</v>
      </c>
      <c r="S3" s="11">
        <v>334290.37</v>
      </c>
      <c r="T3" s="6" t="s">
        <v>30</v>
      </c>
      <c r="U3" s="10" t="s">
        <v>28</v>
      </c>
      <c r="V3" s="6">
        <v>4</v>
      </c>
    </row>
    <row r="4" spans="1:27" ht="13.15" x14ac:dyDescent="0.35">
      <c r="A4" s="19" t="s">
        <v>48</v>
      </c>
      <c r="B4" s="20"/>
      <c r="C4" s="20"/>
      <c r="D4" s="20"/>
      <c r="E4" s="20"/>
      <c r="F4" s="21"/>
      <c r="G4" s="21"/>
      <c r="H4" s="22"/>
      <c r="I4" s="20"/>
      <c r="J4" s="20"/>
      <c r="K4" s="23"/>
      <c r="L4" s="22"/>
      <c r="M4" s="24"/>
      <c r="N4" s="24"/>
      <c r="O4" s="25"/>
      <c r="P4" s="25"/>
      <c r="Q4" s="25"/>
      <c r="R4" s="26"/>
      <c r="S4" s="27"/>
      <c r="T4" s="21"/>
      <c r="U4" s="26"/>
      <c r="V4" s="21"/>
    </row>
    <row r="5" spans="1:27" ht="23.25" x14ac:dyDescent="0.35">
      <c r="A5" s="5" t="s">
        <v>31</v>
      </c>
      <c r="B5" s="5" t="s">
        <v>32</v>
      </c>
      <c r="C5" s="5" t="s">
        <v>33</v>
      </c>
      <c r="D5" s="5" t="s">
        <v>34</v>
      </c>
      <c r="E5" s="5" t="s">
        <v>35</v>
      </c>
      <c r="F5" s="6" t="s">
        <v>27</v>
      </c>
      <c r="G5" s="6">
        <v>60</v>
      </c>
      <c r="H5" s="7">
        <v>3100000</v>
      </c>
      <c r="I5" s="5"/>
      <c r="J5" s="5"/>
      <c r="K5" s="14">
        <f>I5+J5</f>
        <v>0</v>
      </c>
      <c r="L5" s="7">
        <v>3100000</v>
      </c>
      <c r="M5" s="8" t="s">
        <v>29</v>
      </c>
      <c r="N5" s="8">
        <v>1</v>
      </c>
      <c r="O5" s="9">
        <v>138</v>
      </c>
      <c r="P5" s="9" t="s">
        <v>29</v>
      </c>
      <c r="Q5" s="9" t="s">
        <v>28</v>
      </c>
      <c r="R5" s="10" t="s">
        <v>28</v>
      </c>
      <c r="S5" s="11">
        <v>490833.33</v>
      </c>
      <c r="T5" s="6" t="s">
        <v>30</v>
      </c>
      <c r="U5" s="10" t="s">
        <v>28</v>
      </c>
      <c r="V5" s="6">
        <v>3</v>
      </c>
      <c r="X5" s="12"/>
      <c r="AA5" s="1"/>
    </row>
    <row r="6" spans="1:27" ht="23.25" x14ac:dyDescent="0.35">
      <c r="A6" s="5" t="s">
        <v>36</v>
      </c>
      <c r="B6" s="5" t="s">
        <v>37</v>
      </c>
      <c r="C6" s="5" t="s">
        <v>38</v>
      </c>
      <c r="D6" s="5" t="s">
        <v>39</v>
      </c>
      <c r="E6" s="5" t="s">
        <v>40</v>
      </c>
      <c r="F6" s="6" t="s">
        <v>41</v>
      </c>
      <c r="G6" s="6">
        <v>72</v>
      </c>
      <c r="H6" s="7">
        <v>2960000</v>
      </c>
      <c r="I6" s="7">
        <v>5623700</v>
      </c>
      <c r="J6" s="7">
        <v>376300</v>
      </c>
      <c r="K6" s="14">
        <f>I6+J6</f>
        <v>6000000</v>
      </c>
      <c r="L6" s="5"/>
      <c r="M6" s="8" t="s">
        <v>29</v>
      </c>
      <c r="N6" s="8">
        <v>1</v>
      </c>
      <c r="O6" s="9">
        <v>154</v>
      </c>
      <c r="P6" s="9" t="s">
        <v>28</v>
      </c>
      <c r="Q6" s="9" t="s">
        <v>28</v>
      </c>
      <c r="R6" s="10" t="s">
        <v>28</v>
      </c>
      <c r="S6" s="11">
        <v>393444.74</v>
      </c>
      <c r="T6" s="6" t="s">
        <v>30</v>
      </c>
      <c r="U6" s="10" t="s">
        <v>28</v>
      </c>
      <c r="V6" s="6">
        <v>1</v>
      </c>
    </row>
    <row r="7" spans="1:27" ht="34.9" x14ac:dyDescent="0.35">
      <c r="A7" s="5" t="s">
        <v>42</v>
      </c>
      <c r="B7" s="5" t="s">
        <v>43</v>
      </c>
      <c r="C7" s="5" t="s">
        <v>44</v>
      </c>
      <c r="D7" s="5" t="s">
        <v>45</v>
      </c>
      <c r="E7" s="5" t="s">
        <v>46</v>
      </c>
      <c r="F7" s="6" t="s">
        <v>41</v>
      </c>
      <c r="G7" s="6">
        <v>60</v>
      </c>
      <c r="H7" s="7">
        <v>2142000</v>
      </c>
      <c r="I7" s="7">
        <v>4740000</v>
      </c>
      <c r="J7" s="7">
        <v>178500</v>
      </c>
      <c r="K7" s="14">
        <f>I7+J7</f>
        <v>4918500</v>
      </c>
      <c r="L7" s="5"/>
      <c r="M7" s="8" t="s">
        <v>29</v>
      </c>
      <c r="N7" s="8">
        <v>1</v>
      </c>
      <c r="O7" s="9">
        <v>118</v>
      </c>
      <c r="P7" s="9" t="s">
        <v>29</v>
      </c>
      <c r="Q7" s="9" t="s">
        <v>28</v>
      </c>
      <c r="R7" s="10" t="s">
        <v>29</v>
      </c>
      <c r="S7" s="11">
        <v>391140</v>
      </c>
      <c r="T7" s="6" t="s">
        <v>30</v>
      </c>
      <c r="U7" s="10" t="s">
        <v>28</v>
      </c>
      <c r="V7" s="6">
        <v>2</v>
      </c>
    </row>
    <row r="12" spans="1:27" x14ac:dyDescent="0.35">
      <c r="S12" s="12"/>
    </row>
  </sheetData>
  <conditionalFormatting sqref="U3:U7">
    <cfRule type="cellIs" dxfId="0" priority="1" operator="equal">
      <formula>"N"</formula>
    </cfRule>
  </conditionalFormatting>
  <pageMargins left="0.7" right="0.7" top="0.75" bottom="0.75" header="0.3" footer="0.3"/>
  <pageSetup paperSize="5" scale="71" fitToHeight="0" orientation="landscape" r:id="rId1"/>
  <headerFooter alignWithMargins="0">
    <oddHeader>&amp;C&amp;"Arial,Bold"&amp;14RFA 2025-106 All Applications&amp;RExhibit C, 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2a4f69-3a29-4b24-b170-d37fab3647f8" xsi:nil="true"/>
    <lcf76f155ced4ddcb4097134ff3c332f xmlns="31c33541-f0e7-4482-9c8a-fb53b33b075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D7FB8C8EFEAA4890E51E5409BB0EBE" ma:contentTypeVersion="38" ma:contentTypeDescription="Create a new document." ma:contentTypeScope="" ma:versionID="428677194076af3fdf0648290120b117">
  <xsd:schema xmlns:xsd="http://www.w3.org/2001/XMLSchema" xmlns:xs="http://www.w3.org/2001/XMLSchema" xmlns:p="http://schemas.microsoft.com/office/2006/metadata/properties" xmlns:ns1="http://schemas.microsoft.com/sharepoint/v3" xmlns:ns2="31c33541-f0e7-4482-9c8a-fb53b33b075f" xmlns:ns3="ee2a4f69-3a29-4b24-b170-d37fab3647f8" targetNamespace="http://schemas.microsoft.com/office/2006/metadata/properties" ma:root="true" ma:fieldsID="114551f94e579d40ffc552563daeb05c" ns1:_="" ns2:_="" ns3:_="">
    <xsd:import namespace="http://schemas.microsoft.com/sharepoint/v3"/>
    <xsd:import namespace="31c33541-f0e7-4482-9c8a-fb53b33b075f"/>
    <xsd:import namespace="ee2a4f69-3a29-4b24-b170-d37fab364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33541-f0e7-4482-9c8a-fb53b33b07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035b14-10e1-45a3-86e5-864d942af6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2a4f69-3a29-4b24-b170-d37fab3647f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6460509-29a3-433c-8ae4-97b4f58da4b5}" ma:internalName="TaxCatchAll" ma:showField="CatchAllData" ma:web="ee2a4f69-3a29-4b24-b170-d37fab3647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7A096C-C41E-45FE-85E8-EA3125DE2F20}">
  <ds:schemaRefs>
    <ds:schemaRef ds:uri="http://schemas.microsoft.com/office/2006/metadata/properties"/>
    <ds:schemaRef ds:uri="http://schemas.microsoft.com/office/infopath/2007/PartnerControls"/>
    <ds:schemaRef ds:uri="ee2a4f69-3a29-4b24-b170-d37fab3647f8"/>
    <ds:schemaRef ds:uri="a84349eb-4374-47bc-83f0-36d288636098"/>
  </ds:schemaRefs>
</ds:datastoreItem>
</file>

<file path=customXml/itemProps2.xml><?xml version="1.0" encoding="utf-8"?>
<ds:datastoreItem xmlns:ds="http://schemas.openxmlformats.org/officeDocument/2006/customXml" ds:itemID="{8D4214A2-6A8D-4655-902E-9B86B08B92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1DA1DF-12AE-463F-9A2A-F3AB18E84F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 Applications</vt:lpstr>
      <vt:lpstr>'All Applications'!Print_Titles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DuSold</dc:creator>
  <cp:lastModifiedBy>Jean Salmonsen</cp:lastModifiedBy>
  <cp:lastPrinted>2025-03-14T17:27:00Z</cp:lastPrinted>
  <dcterms:created xsi:type="dcterms:W3CDTF">2025-03-14T16:25:55Z</dcterms:created>
  <dcterms:modified xsi:type="dcterms:W3CDTF">2025-03-14T17:27:16Z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0x010100B2D7FB8C8EFEAA4890E51E5409BB0EBE</vt:lpwstr>
  </property>
</Properties>
</file>