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oridahousing-my.sharepoint.com/personal/amanda_dusold_floridahousing_org/Documents/Desktop/"/>
    </mc:Choice>
  </mc:AlternateContent>
  <xr:revisionPtr revIDLastSave="0" documentId="8_{F06FCF9B-9195-41CF-A021-50062A1C0719}" xr6:coauthVersionLast="47" xr6:coauthVersionMax="47" xr10:uidLastSave="{00000000-0000-0000-0000-000000000000}"/>
  <bookViews>
    <workbookView xWindow="28680" yWindow="-705" windowWidth="29040" windowHeight="15720" xr2:uid="{47A91963-8811-4E55-BAD8-77B99643ABA6}"/>
  </bookViews>
  <sheets>
    <sheet name="Recommendations" sheetId="1" r:id="rId1"/>
  </sheets>
  <definedNames>
    <definedName name="_xlnm.Print_Titles" localSheetId="0">Recommendations!$A:$A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D7" i="1" s="1"/>
  <c r="D8" i="1" s="1"/>
  <c r="D4" i="1"/>
  <c r="O3" i="1"/>
  <c r="O4" i="1" s="1"/>
  <c r="D3" i="1"/>
</calcChain>
</file>

<file path=xl/sharedStrings.xml><?xml version="1.0" encoding="utf-8"?>
<sst xmlns="http://schemas.openxmlformats.org/spreadsheetml/2006/main" count="44" uniqueCount="41">
  <si>
    <t>Total HC Available for RFA</t>
  </si>
  <si>
    <t>Total Grants Available for RFA</t>
  </si>
  <si>
    <t>Total HC Allocated</t>
  </si>
  <si>
    <t>Total Grants Allocated</t>
  </si>
  <si>
    <t>Total HC Remaining</t>
  </si>
  <si>
    <t>Total Grants Remaining</t>
  </si>
  <si>
    <t>Total SAIL Available for RFA</t>
  </si>
  <si>
    <t>Total SAIL Allocated</t>
  </si>
  <si>
    <t>Total SAIL Remaining</t>
  </si>
  <si>
    <t>Application Number</t>
  </si>
  <si>
    <t>Name of Development</t>
  </si>
  <si>
    <t>County</t>
  </si>
  <si>
    <t>Name of Authorized Principal</t>
  </si>
  <si>
    <t>Name of Developers</t>
  </si>
  <si>
    <t>Demo</t>
  </si>
  <si>
    <t>Total Units</t>
  </si>
  <si>
    <t>HC Request Amount</t>
  </si>
  <si>
    <t>SAIL Request Amount</t>
  </si>
  <si>
    <t>ELI Loan Request Amount</t>
  </si>
  <si>
    <t>Total SAIL Request Amount (SAIL + ELI)</t>
  </si>
  <si>
    <t>Grants Requested</t>
  </si>
  <si>
    <t>Eligible For Funding?</t>
  </si>
  <si>
    <t>Priority Level</t>
  </si>
  <si>
    <t>Total Points</t>
  </si>
  <si>
    <t>Operating/ Managing Experience Points Preference</t>
  </si>
  <si>
    <t>Accessibility Preference</t>
  </si>
  <si>
    <t>Qualifying Financial Assistance Preference</t>
  </si>
  <si>
    <t>Total Corp Funding Per Set-Aside</t>
  </si>
  <si>
    <t>A/B Leveraging</t>
  </si>
  <si>
    <t>Florida Job Creation Preference</t>
  </si>
  <si>
    <t>Lottery Number</t>
  </si>
  <si>
    <t>Goal</t>
  </si>
  <si>
    <t>2025-365CG</t>
  </si>
  <si>
    <t>The Residences</t>
  </si>
  <si>
    <t>Lee</t>
  </si>
  <si>
    <t>Stephanie Berman</t>
  </si>
  <si>
    <t>Carrfour Supportive Housing, Inc.; ReVital Development Group, LLC</t>
  </si>
  <si>
    <t>DD</t>
  </si>
  <si>
    <t>Y</t>
  </si>
  <si>
    <t>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</si>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</sst>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  <family val="2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rgb="FF0000FF"/>
      <name val="Aptos Narrow"/>
      <family val="2"/>
      <scheme val="minor"/>
    </font>
    <font>
      <sz val="9"/>
      <color theme="1"/>
      <name val="Calibri"/>
      <family val="2"/>
    </font>
    <font>
      <sz val="10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44" fontId="3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1" applyNumberFormat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4" fontId="3" fillId="0" borderId="0" xfId="0" applyNumberFormat="1" applyFont="1" applyAlignment="1" applyProtection="1">
      <alignment horizontal="center" vertical="center" wrapText="1"/>
      <protection locked="0"/>
    </xf>
  </cellXfs>
  <cellStyles count="4">
    <cellStyle name="Comma" xfId="1" builtinId="3"/>
    <cellStyle name="Currency" xfId="2" builtinId="4"/>
    <cellStyle name="Normal" xfId="0" builtinId="0"/>
    <cellStyle name="Normal 3" xfId="3" xr:uid="{3D1E193E-7A7F-49EA-8EA1-EBE4E191EE76}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9DA1F-A85E-4FA2-8F85-8676E27E4BC7}">
  <sheetPr>
    <pageSetUpPr fitToPage="1"/>
  </sheetPr>
  <dimension ref="A1:X71"/>
  <sheetViews>
    <sheetView showGridLines="0" tabSelected="1" zoomScale="120" zoomScaleNormal="120" workbookViewId="0">
      <pane xSplit="1" ySplit="10" topLeftCell="B11" activePane="bottomRight" state="frozen"/>
      <selection pane="topRight" activeCell="B1" sqref="B1"/>
      <selection pane="bottomLeft" activeCell="A2" sqref="A2"/>
      <selection pane="bottomRight" activeCell="N17" sqref="N17"/>
    </sheetView>
  </sheetViews>
  <sheetFormatPr defaultColWidth="9.140625" defaultRowHeight="12" x14ac:dyDescent="0.2"/>
  <cols>
    <col min="1" max="1" width="10" style="13" bestFit="1" customWidth="1"/>
    <col min="2" max="2" width="16.85546875" style="39" customWidth="1"/>
    <col min="3" max="3" width="7" style="13" customWidth="1"/>
    <col min="4" max="4" width="14.85546875" style="13" bestFit="1" customWidth="1"/>
    <col min="5" max="5" width="19.42578125" style="13" customWidth="1"/>
    <col min="6" max="6" width="5.28515625" style="13" bestFit="1" customWidth="1"/>
    <col min="7" max="7" width="6.140625" style="13" customWidth="1"/>
    <col min="8" max="8" width="9.5703125" style="13" bestFit="1" customWidth="1"/>
    <col min="9" max="9" width="6.5703125" style="19" hidden="1" customWidth="1"/>
    <col min="10" max="10" width="9.42578125" style="19" hidden="1" customWidth="1"/>
    <col min="11" max="11" width="8.85546875" style="13" customWidth="1"/>
    <col min="12" max="12" width="9.140625" style="13" customWidth="1"/>
    <col min="13" max="13" width="8.5703125" style="13" customWidth="1"/>
    <col min="14" max="14" width="6.42578125" style="13" customWidth="1"/>
    <col min="15" max="15" width="12.140625" style="13" customWidth="1"/>
    <col min="16" max="16" width="9.85546875" style="13" bestFit="1" customWidth="1"/>
    <col min="17" max="17" width="10" style="13" customWidth="1"/>
    <col min="18" max="18" width="10.85546875" style="13" customWidth="1"/>
    <col min="19" max="19" width="8.140625" style="13" hidden="1" customWidth="1"/>
    <col min="20" max="20" width="9.42578125" style="13" customWidth="1"/>
    <col min="21" max="21" width="8.5703125" style="13" bestFit="1" customWidth="1"/>
    <col min="22" max="22" width="6.7109375" style="13" bestFit="1" customWidth="1"/>
    <col min="23" max="23" width="14.85546875" style="13" customWidth="1"/>
    <col min="24" max="24" width="15.140625" style="13" customWidth="1"/>
    <col min="25" max="25" width="9.140625" style="13"/>
    <col min="26" max="26" width="9.140625" style="13" customWidth="1"/>
    <col min="27" max="16384" width="9.140625" style="13"/>
  </cols>
  <sheetData>
    <row r="1" spans="1:24" s="1" customFormat="1" ht="15" x14ac:dyDescent="0.2"/>
    <row r="2" spans="1:24" s="1" customFormat="1" ht="14.45" customHeight="1" x14ac:dyDescent="0.2">
      <c r="A2" s="2" t="s">
        <v>0</v>
      </c>
      <c r="B2" s="2"/>
      <c r="C2" s="2"/>
      <c r="D2" s="3">
        <v>3466500</v>
      </c>
      <c r="E2" s="4"/>
      <c r="F2" s="4"/>
      <c r="G2" s="4"/>
      <c r="H2" s="4"/>
      <c r="I2" s="4"/>
      <c r="J2" s="4"/>
      <c r="K2" s="2" t="s">
        <v>1</v>
      </c>
      <c r="L2" s="2"/>
      <c r="M2" s="2"/>
      <c r="N2" s="2"/>
      <c r="O2" s="3">
        <v>5572919</v>
      </c>
      <c r="P2" s="4"/>
      <c r="Q2" s="4"/>
    </row>
    <row r="3" spans="1:24" s="1" customFormat="1" ht="14.45" customHeight="1" x14ac:dyDescent="0.2">
      <c r="A3" s="5" t="s">
        <v>2</v>
      </c>
      <c r="B3" s="5"/>
      <c r="C3" s="5"/>
      <c r="D3" s="3">
        <f>SUM(H11:H20)</f>
        <v>2286370</v>
      </c>
      <c r="E3" s="4"/>
      <c r="F3" s="4"/>
      <c r="G3" s="4"/>
      <c r="H3" s="4"/>
      <c r="I3" s="4"/>
      <c r="J3" s="4"/>
      <c r="K3" s="2" t="s">
        <v>3</v>
      </c>
      <c r="L3" s="2"/>
      <c r="M3" s="2"/>
      <c r="N3" s="2"/>
      <c r="O3" s="3">
        <f>SUM(L11:L20)</f>
        <v>2800000</v>
      </c>
      <c r="P3" s="4"/>
      <c r="Q3" s="4"/>
    </row>
    <row r="4" spans="1:24" s="1" customFormat="1" ht="14.45" customHeight="1" x14ac:dyDescent="0.2">
      <c r="A4" s="5" t="s">
        <v>4</v>
      </c>
      <c r="B4" s="5"/>
      <c r="C4" s="5"/>
      <c r="D4" s="3">
        <f>D2-D3</f>
        <v>1180130</v>
      </c>
      <c r="E4" s="4"/>
      <c r="F4" s="4"/>
      <c r="G4" s="4"/>
      <c r="H4" s="4"/>
      <c r="I4" s="4"/>
      <c r="J4" s="4"/>
      <c r="K4" s="2" t="s">
        <v>5</v>
      </c>
      <c r="L4" s="2"/>
      <c r="M4" s="2"/>
      <c r="N4" s="2"/>
      <c r="O4" s="3">
        <f>O2-O3</f>
        <v>2772919</v>
      </c>
      <c r="P4" s="4"/>
      <c r="Q4" s="4"/>
    </row>
    <row r="5" spans="1:24" s="1" customFormat="1" ht="9" customHeight="1" x14ac:dyDescent="0.2">
      <c r="A5" s="6"/>
      <c r="B5" s="7"/>
      <c r="C5" s="8"/>
      <c r="D5" s="9"/>
      <c r="E5" s="10"/>
      <c r="F5" s="10"/>
      <c r="G5" s="10"/>
      <c r="H5" s="10"/>
      <c r="I5" s="11"/>
      <c r="J5" s="1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s="1" customFormat="1" ht="14.45" customHeight="1" x14ac:dyDescent="0.2">
      <c r="A6" s="2" t="s">
        <v>6</v>
      </c>
      <c r="B6" s="2"/>
      <c r="C6" s="2"/>
      <c r="D6" s="3">
        <v>6000000</v>
      </c>
      <c r="E6" s="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24" s="1" customFormat="1" ht="14.45" customHeight="1" x14ac:dyDescent="0.2">
      <c r="A7" s="5" t="s">
        <v>7</v>
      </c>
      <c r="B7" s="5"/>
      <c r="C7" s="5"/>
      <c r="D7" s="3">
        <f>SUM(K11:K20)</f>
        <v>0</v>
      </c>
      <c r="E7" s="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4" s="1" customFormat="1" ht="14.45" customHeight="1" x14ac:dyDescent="0.2">
      <c r="A8" s="5" t="s">
        <v>8</v>
      </c>
      <c r="B8" s="5"/>
      <c r="C8" s="5"/>
      <c r="D8" s="3">
        <f>D6-D7</f>
        <v>6000000</v>
      </c>
      <c r="E8" s="4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24" x14ac:dyDescent="0.2">
      <c r="B9" s="13"/>
      <c r="I9" s="13"/>
      <c r="J9" s="13"/>
    </row>
    <row r="10" spans="1:24" s="17" customFormat="1" ht="68.45" customHeight="1" x14ac:dyDescent="0.2">
      <c r="A10" s="14" t="s">
        <v>9</v>
      </c>
      <c r="B10" s="14" t="s">
        <v>10</v>
      </c>
      <c r="C10" s="14" t="s">
        <v>11</v>
      </c>
      <c r="D10" s="14" t="s">
        <v>12</v>
      </c>
      <c r="E10" s="14" t="s">
        <v>13</v>
      </c>
      <c r="F10" s="14" t="s">
        <v>14</v>
      </c>
      <c r="G10" s="14" t="s">
        <v>15</v>
      </c>
      <c r="H10" s="15" t="s">
        <v>16</v>
      </c>
      <c r="I10" s="15" t="s">
        <v>17</v>
      </c>
      <c r="J10" s="16" t="s">
        <v>18</v>
      </c>
      <c r="K10" s="16" t="s">
        <v>19</v>
      </c>
      <c r="L10" s="16" t="s">
        <v>20</v>
      </c>
      <c r="M10" s="14" t="s">
        <v>21</v>
      </c>
      <c r="N10" s="14" t="s">
        <v>22</v>
      </c>
      <c r="O10" s="14" t="s">
        <v>23</v>
      </c>
      <c r="P10" s="14" t="s">
        <v>24</v>
      </c>
      <c r="Q10" s="14" t="s">
        <v>25</v>
      </c>
      <c r="R10" s="14" t="s">
        <v>26</v>
      </c>
      <c r="S10" s="14" t="s">
        <v>27</v>
      </c>
      <c r="T10" s="14" t="s">
        <v>28</v>
      </c>
      <c r="U10" s="14" t="s">
        <v>29</v>
      </c>
      <c r="V10" s="14" t="s">
        <v>30</v>
      </c>
    </row>
    <row r="11" spans="1:24" x14ac:dyDescent="0.2">
      <c r="A11" s="18" t="s">
        <v>31</v>
      </c>
      <c r="B11" s="13"/>
      <c r="I11" s="13"/>
      <c r="K11" s="20"/>
    </row>
    <row r="12" spans="1:24" s="29" customFormat="1" ht="48" x14ac:dyDescent="0.2">
      <c r="A12" s="21" t="s">
        <v>32</v>
      </c>
      <c r="B12" s="21" t="s">
        <v>33</v>
      </c>
      <c r="C12" s="21" t="s">
        <v>34</v>
      </c>
      <c r="D12" s="21" t="s">
        <v>35</v>
      </c>
      <c r="E12" s="21" t="s">
        <v>36</v>
      </c>
      <c r="F12" s="22" t="s">
        <v>37</v>
      </c>
      <c r="G12" s="21">
        <v>60</v>
      </c>
      <c r="H12" s="23">
        <v>2286370</v>
      </c>
      <c r="I12" s="21"/>
      <c r="J12" s="21"/>
      <c r="K12" s="24">
        <f>I12+J12</f>
        <v>0</v>
      </c>
      <c r="L12" s="23">
        <v>2800000</v>
      </c>
      <c r="M12" s="25" t="s">
        <v>38</v>
      </c>
      <c r="N12" s="25">
        <v>1</v>
      </c>
      <c r="O12" s="26">
        <v>162</v>
      </c>
      <c r="P12" s="26" t="s">
        <v>39</v>
      </c>
      <c r="Q12" s="26" t="s">
        <v>38</v>
      </c>
      <c r="R12" s="27" t="s">
        <v>38</v>
      </c>
      <c r="S12" s="28">
        <v>334290.37</v>
      </c>
      <c r="T12" s="22" t="s">
        <v>40</v>
      </c>
      <c r="U12" s="27" t="s">
        <v>38</v>
      </c>
      <c r="V12" s="22">
        <v>4</v>
      </c>
      <c r="X12" s="30"/>
    </row>
    <row r="13" spans="1:24" x14ac:dyDescent="0.2">
      <c r="A13" s="31"/>
      <c r="B13" s="32"/>
      <c r="C13" s="32"/>
      <c r="D13" s="32"/>
      <c r="E13" s="32"/>
      <c r="F13" s="32"/>
      <c r="G13" s="33"/>
      <c r="H13" s="34"/>
      <c r="I13" s="35"/>
      <c r="J13" s="35"/>
      <c r="K13" s="31"/>
      <c r="L13" s="34"/>
      <c r="M13" s="36"/>
      <c r="N13" s="36"/>
      <c r="O13" s="36"/>
      <c r="P13" s="37"/>
      <c r="Q13" s="36"/>
      <c r="S13" s="36"/>
      <c r="T13" s="38"/>
    </row>
    <row r="14" spans="1:24" x14ac:dyDescent="0.2">
      <c r="A14" s="39"/>
      <c r="C14" s="39"/>
      <c r="E14" s="39"/>
      <c r="F14" s="39"/>
      <c r="G14" s="40"/>
      <c r="H14" s="40"/>
      <c r="I14" s="36"/>
      <c r="J14" s="36"/>
      <c r="K14" s="36"/>
      <c r="L14" s="36"/>
      <c r="M14" s="41"/>
      <c r="N14" s="36"/>
      <c r="O14" s="42"/>
      <c r="P14" s="42"/>
      <c r="Q14" s="36"/>
    </row>
    <row r="15" spans="1:24" x14ac:dyDescent="0.2">
      <c r="B15" s="13"/>
    </row>
    <row r="16" spans="1:24" x14ac:dyDescent="0.2">
      <c r="B16" s="13"/>
    </row>
    <row r="17" spans="2:2" x14ac:dyDescent="0.2">
      <c r="B17" s="13"/>
    </row>
    <row r="18" spans="2:2" x14ac:dyDescent="0.2">
      <c r="B18" s="13"/>
    </row>
    <row r="19" spans="2:2" x14ac:dyDescent="0.2">
      <c r="B19" s="13"/>
    </row>
    <row r="20" spans="2:2" x14ac:dyDescent="0.2">
      <c r="B20" s="13"/>
    </row>
    <row r="21" spans="2:2" x14ac:dyDescent="0.2">
      <c r="B21" s="13"/>
    </row>
    <row r="22" spans="2:2" x14ac:dyDescent="0.2">
      <c r="B22" s="13"/>
    </row>
    <row r="23" spans="2:2" x14ac:dyDescent="0.2">
      <c r="B23" s="13"/>
    </row>
    <row r="24" spans="2:2" x14ac:dyDescent="0.2">
      <c r="B24" s="13"/>
    </row>
    <row r="25" spans="2:2" x14ac:dyDescent="0.2">
      <c r="B25" s="13"/>
    </row>
    <row r="26" spans="2:2" x14ac:dyDescent="0.2">
      <c r="B26" s="13"/>
    </row>
    <row r="27" spans="2:2" x14ac:dyDescent="0.2">
      <c r="B27" s="13"/>
    </row>
    <row r="28" spans="2:2" x14ac:dyDescent="0.2">
      <c r="B28" s="13"/>
    </row>
    <row r="29" spans="2:2" x14ac:dyDescent="0.2">
      <c r="B29" s="13"/>
    </row>
    <row r="30" spans="2:2" x14ac:dyDescent="0.2">
      <c r="B30" s="13"/>
    </row>
    <row r="31" spans="2:2" x14ac:dyDescent="0.2">
      <c r="B31" s="13"/>
    </row>
    <row r="32" spans="2:2" x14ac:dyDescent="0.2">
      <c r="B32" s="13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  <row r="38" spans="2:2" x14ac:dyDescent="0.2">
      <c r="B38" s="13"/>
    </row>
    <row r="39" spans="2:2" x14ac:dyDescent="0.2">
      <c r="B39" s="13"/>
    </row>
    <row r="40" spans="2:2" x14ac:dyDescent="0.2">
      <c r="B40" s="13"/>
    </row>
    <row r="41" spans="2:2" x14ac:dyDescent="0.2">
      <c r="B41" s="13"/>
    </row>
    <row r="42" spans="2:2" x14ac:dyDescent="0.2">
      <c r="B42" s="13"/>
    </row>
    <row r="43" spans="2:2" x14ac:dyDescent="0.2">
      <c r="B43" s="13"/>
    </row>
    <row r="44" spans="2:2" x14ac:dyDescent="0.2">
      <c r="B44" s="13"/>
    </row>
    <row r="45" spans="2:2" x14ac:dyDescent="0.2">
      <c r="B45" s="13"/>
    </row>
    <row r="46" spans="2:2" x14ac:dyDescent="0.2">
      <c r="B46" s="13"/>
    </row>
    <row r="47" spans="2:2" x14ac:dyDescent="0.2">
      <c r="B47" s="13"/>
    </row>
    <row r="48" spans="2:2" x14ac:dyDescent="0.2">
      <c r="B48" s="13"/>
    </row>
    <row r="49" spans="2:2" x14ac:dyDescent="0.2">
      <c r="B49" s="13"/>
    </row>
    <row r="50" spans="2:2" x14ac:dyDescent="0.2">
      <c r="B50" s="13"/>
    </row>
    <row r="51" spans="2:2" x14ac:dyDescent="0.2">
      <c r="B51" s="13"/>
    </row>
    <row r="52" spans="2:2" x14ac:dyDescent="0.2">
      <c r="B52" s="13"/>
    </row>
    <row r="53" spans="2:2" x14ac:dyDescent="0.2">
      <c r="B53" s="13"/>
    </row>
    <row r="54" spans="2:2" x14ac:dyDescent="0.2">
      <c r="B54" s="13"/>
    </row>
    <row r="55" spans="2:2" x14ac:dyDescent="0.2">
      <c r="B55" s="13"/>
    </row>
    <row r="56" spans="2:2" x14ac:dyDescent="0.2">
      <c r="B56" s="13"/>
    </row>
    <row r="57" spans="2:2" x14ac:dyDescent="0.2">
      <c r="B57" s="13"/>
    </row>
    <row r="58" spans="2:2" x14ac:dyDescent="0.2">
      <c r="B58" s="13"/>
    </row>
    <row r="59" spans="2:2" x14ac:dyDescent="0.2">
      <c r="B59" s="13"/>
    </row>
    <row r="60" spans="2:2" x14ac:dyDescent="0.2">
      <c r="B60" s="13"/>
    </row>
    <row r="61" spans="2:2" x14ac:dyDescent="0.2">
      <c r="B61" s="13"/>
    </row>
    <row r="62" spans="2:2" x14ac:dyDescent="0.2">
      <c r="B62" s="13"/>
    </row>
    <row r="63" spans="2:2" x14ac:dyDescent="0.2">
      <c r="B63" s="13"/>
    </row>
    <row r="64" spans="2:2" x14ac:dyDescent="0.2">
      <c r="B64" s="13"/>
    </row>
    <row r="65" spans="2:2" x14ac:dyDescent="0.2">
      <c r="B65" s="13"/>
    </row>
    <row r="66" spans="2:2" x14ac:dyDescent="0.2">
      <c r="B66" s="13"/>
    </row>
    <row r="67" spans="2:2" x14ac:dyDescent="0.2">
      <c r="B67" s="13"/>
    </row>
    <row r="68" spans="2:2" x14ac:dyDescent="0.2">
      <c r="B68" s="13"/>
    </row>
    <row r="69" spans="2:2" x14ac:dyDescent="0.2">
      <c r="B69" s="13"/>
    </row>
    <row r="70" spans="2:2" x14ac:dyDescent="0.2">
      <c r="B70" s="13"/>
    </row>
    <row r="71" spans="2:2" x14ac:dyDescent="0.2">
      <c r="B71" s="13"/>
    </row>
  </sheetData>
  <mergeCells count="13">
    <mergeCell ref="A5:C5"/>
    <mergeCell ref="A6:C6"/>
    <mergeCell ref="F6:Q6"/>
    <mergeCell ref="A7:C7"/>
    <mergeCell ref="F7:Q7"/>
    <mergeCell ref="A8:C8"/>
    <mergeCell ref="F8:Q8"/>
    <mergeCell ref="A2:C2"/>
    <mergeCell ref="K2:N2"/>
    <mergeCell ref="A3:C3"/>
    <mergeCell ref="K3:N3"/>
    <mergeCell ref="A4:C4"/>
    <mergeCell ref="K4:N4"/>
  </mergeCells>
  <conditionalFormatting sqref="M12:N12 Q12:R12 U12">
    <cfRule type="cellIs" dxfId="1" priority="1" operator="equal">
      <formula>"N"</formula>
    </cfRule>
  </conditionalFormatting>
  <pageMargins left="0.7" right="0.7" top="0.75" bottom="0.75" header="0.3" footer="0.3"/>
  <pageSetup paperSize="5" scale="82" fitToHeight="0" orientation="landscape" r:id="rId1"/>
  <headerFooter alignWithMargins="0">
    <oddHeader>&amp;C&amp;"Arial,Bold"&amp;14 RFA 2025-106 Review Committee Meeting  Recommendations&amp;RExhibit D,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AD2943-7E35-45AA-8BB4-91F2DAAC7EE3}"/>
</file>

<file path=customXml/itemProps2.xml><?xml version="1.0" encoding="utf-8"?>
<ds:datastoreItem xmlns:ds="http://schemas.openxmlformats.org/officeDocument/2006/customXml" ds:itemID="{134891B1-DA5F-4A95-950C-F6E378ACE852}"/>
</file>

<file path=customXml/itemProps3.xml><?xml version="1.0" encoding="utf-8"?>
<ds:datastoreItem xmlns:ds="http://schemas.openxmlformats.org/officeDocument/2006/customXml" ds:itemID="{961BCBD6-A7C6-4E46-9BA1-11EAE000AA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Recommendations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DuSold</dc:creator>
  <cp:lastModifiedBy>Amanda DuSold</cp:lastModifiedBy>
  <dcterms:created xsi:type="dcterms:W3CDTF">2025-03-14T16:29:48Z</dcterms:created>
  <dcterms:modified xsi:type="dcterms:W3CDTF">2025-03-14T16:32:36Z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