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U:\Archive\HOME_SF\HOP\2019 HOP\Forms\Program Forms\"/>
    </mc:Choice>
  </mc:AlternateContent>
  <xr:revisionPtr revIDLastSave="0" documentId="13_ncr:1_{963BEFCF-1540-4452-94DD-7EB864C79A0C}" xr6:coauthVersionLast="41" xr6:coauthVersionMax="41" xr10:uidLastSave="{00000000-0000-0000-0000-000000000000}"/>
  <workbookProtection workbookPassword="D880" lockStructure="1"/>
  <bookViews>
    <workbookView xWindow="28680" yWindow="-120" windowWidth="29040" windowHeight="15840" firstSheet="3" activeTab="6" xr2:uid="{00000000-000D-0000-FFFF-FFFF00000000}"/>
  </bookViews>
  <sheets>
    <sheet name="Instructions" sheetId="1" r:id="rId1"/>
    <sheet name="Environmental Checklist" sheetId="2" r:id="rId2"/>
    <sheet name="Borrower Analysis" sheetId="3" r:id="rId3"/>
    <sheet name="Certification HB Education" sheetId="4" r:id="rId4"/>
    <sheet name="Home Cost Analysis" sheetId="5" r:id="rId5"/>
    <sheet name="Compliance Analysis" sheetId="6" r:id="rId6"/>
    <sheet name="Mortgagor-Lender Affidavit" sheetId="7" r:id="rId7"/>
    <sheet name="Amenities-Green Building" sheetId="8" r:id="rId8"/>
    <sheet name="Requisition of Funds" sheetId="9" r:id="rId9"/>
    <sheet name="Loan Closing Pkg Checklist" sheetId="10" r:id="rId10"/>
  </sheets>
  <definedNames>
    <definedName name="_xlnm.Print_Area" localSheetId="7">'Amenities-Green Building'!$A$1:$J$59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8" l="1"/>
  <c r="H23" i="8"/>
  <c r="G28" i="7"/>
  <c r="C28" i="7"/>
  <c r="E40" i="7"/>
  <c r="E39" i="7"/>
  <c r="P52" i="9" l="1"/>
  <c r="I27" i="9" l="1"/>
  <c r="D137" i="7"/>
  <c r="F8" i="9" s="1"/>
  <c r="E63" i="7"/>
  <c r="E62" i="7"/>
  <c r="G29" i="7"/>
  <c r="C29" i="7"/>
  <c r="Q7" i="6"/>
  <c r="A14" i="6" s="1"/>
  <c r="F8" i="4"/>
  <c r="E9" i="8" s="1"/>
  <c r="Q11" i="9" s="1"/>
  <c r="F7" i="4"/>
  <c r="E7" i="8" s="1"/>
  <c r="A11" i="9" s="1"/>
  <c r="J23" i="3"/>
  <c r="A23" i="3"/>
  <c r="F12" i="4" s="1"/>
  <c r="B9" i="5" s="1"/>
  <c r="A21" i="3"/>
  <c r="F11" i="4" s="1"/>
  <c r="B8" i="5" s="1"/>
  <c r="A17" i="3"/>
  <c r="F10" i="4" s="1"/>
  <c r="E19" i="8" l="1"/>
  <c r="A27" i="9" s="1"/>
  <c r="E8" i="10" s="1"/>
  <c r="B13" i="7"/>
  <c r="E17" i="8"/>
  <c r="F24" i="9" s="1"/>
  <c r="E7" i="10" s="1"/>
  <c r="B12" i="7"/>
  <c r="A22" i="9"/>
  <c r="E20" i="4"/>
  <c r="B7" i="5"/>
  <c r="D7" i="6" s="1"/>
  <c r="D111" i="7"/>
  <c r="F56" i="7"/>
  <c r="F51" i="7"/>
  <c r="Z59" i="6"/>
  <c r="Z51" i="6"/>
  <c r="F47" i="6"/>
  <c r="M49" i="6" s="1"/>
  <c r="M54" i="6" s="1"/>
  <c r="I67" i="6" s="1"/>
  <c r="U20" i="6"/>
  <c r="Q20" i="6"/>
  <c r="M20" i="6"/>
  <c r="I20" i="6"/>
  <c r="Y19" i="6"/>
  <c r="Y18" i="6"/>
  <c r="Y17" i="6"/>
  <c r="Y16" i="6"/>
  <c r="Y15" i="6"/>
  <c r="Y14" i="6"/>
  <c r="Y13" i="6"/>
  <c r="D19" i="5"/>
  <c r="E41" i="7" l="1"/>
  <c r="F42" i="7" s="1"/>
  <c r="H58" i="7" s="1"/>
  <c r="H17" i="7"/>
  <c r="E127" i="7" s="1"/>
  <c r="M32" i="6"/>
  <c r="M35" i="6" s="1"/>
  <c r="M40" i="6" s="1"/>
  <c r="A13" i="6"/>
  <c r="A19" i="9"/>
  <c r="E6" i="10" s="1"/>
  <c r="Y20" i="6"/>
  <c r="Y67" i="6" s="1"/>
  <c r="Y68" i="6" s="1"/>
  <c r="I69" i="6"/>
  <c r="Z50" i="6" l="1"/>
  <c r="Z52" i="6" s="1"/>
  <c r="E67" i="7"/>
  <c r="H75" i="7" s="1"/>
  <c r="E11" i="8"/>
  <c r="Y69" i="6"/>
</calcChain>
</file>

<file path=xl/sharedStrings.xml><?xml version="1.0" encoding="utf-8"?>
<sst xmlns="http://schemas.openxmlformats.org/spreadsheetml/2006/main" count="551" uniqueCount="447">
  <si>
    <t xml:space="preserve">Instructions for Completing the Homeownership Pool (HOP) Program </t>
  </si>
  <si>
    <r>
      <t>To Begin:</t>
    </r>
    <r>
      <rPr>
        <sz val="10"/>
        <rFont val="Times New Roman"/>
        <family val="1"/>
      </rPr>
      <t xml:space="preserve">  This automated workbook contains forms you will need to secure funding under the HOP Program for each homebuyer.  Begin by saving a copy of this Excel Workbook to your hard drive.  Each time you begin working with a new homebuyer, save another copy in their name. </t>
    </r>
  </si>
  <si>
    <t>Color Coding:</t>
  </si>
  <si>
    <t>The forms with like-colored tabs are to be submitted at the same time, along with their supporting documentation.</t>
  </si>
  <si>
    <t xml:space="preserve">     Environmental Checklist (green tab),</t>
  </si>
  <si>
    <t xml:space="preserve">     Borrower Analysis Package Cover Sheet (yellow tab),</t>
  </si>
  <si>
    <t xml:space="preserve">     Certification of Homebuyer Education (yellow tab),</t>
  </si>
  <si>
    <t xml:space="preserve">     Home Cost Analysis (yellow tab),</t>
  </si>
  <si>
    <t xml:space="preserve">     Compliance Analysis Worksheet (yellow tab),</t>
  </si>
  <si>
    <t xml:space="preserve">     Requisition of Funds (blue tab),</t>
  </si>
  <si>
    <t xml:space="preserve">     Loan Closing Checklist (blue tab),</t>
  </si>
  <si>
    <t>Note:  On each form there is a place for the signature of the person who takes responsibility for the accuracy of the information submitted.</t>
  </si>
  <si>
    <t xml:space="preserve">In order to simplify the process, Florida Housing has color-coded the cells in which data is required. </t>
  </si>
  <si>
    <t xml:space="preserve">   ●  Members type into blue cells only. </t>
  </si>
  <si>
    <t xml:space="preserve">   ●  Yellow cells are calculated fields that pull data or text from previously-filled cells. </t>
  </si>
  <si>
    <t xml:space="preserve">   ●  Orange areas are reserved for Florida Housing. </t>
  </si>
  <si>
    <t>Environmental Checklist</t>
  </si>
  <si>
    <t>Borrower Analysis</t>
  </si>
  <si>
    <r>
      <t xml:space="preserve">This form and ALL required enclosures must be submitted to the Servicer </t>
    </r>
    <r>
      <rPr>
        <b/>
        <i/>
        <sz val="10"/>
        <rFont val="Times New Roman"/>
        <family val="1"/>
      </rPr>
      <t>at least 4 weeks prior</t>
    </r>
    <r>
      <rPr>
        <sz val="10"/>
        <rFont val="Times New Roman"/>
        <family val="1"/>
      </rPr>
      <t xml:space="preserve"> to the HOP Loan Closing.  </t>
    </r>
  </si>
  <si>
    <t xml:space="preserve">Be sure to provide all items contained on the Checklist of Required Enclosures. </t>
  </si>
  <si>
    <t>Certification of Homebuyer Education</t>
  </si>
  <si>
    <t>Attach the required certificate of completion.</t>
  </si>
  <si>
    <t>Home Cost Analysis</t>
  </si>
  <si>
    <r>
      <t xml:space="preserve">This form must be submitted to the Servicer </t>
    </r>
    <r>
      <rPr>
        <b/>
        <sz val="10"/>
        <rFont val="Times New Roman"/>
        <family val="1"/>
      </rPr>
      <t>at least 4 weeks prior</t>
    </r>
    <r>
      <rPr>
        <sz val="10"/>
        <rFont val="Times New Roman"/>
        <family val="1"/>
      </rPr>
      <t xml:space="preserve"> to the HOP Loan Closing. </t>
    </r>
  </si>
  <si>
    <t xml:space="preserve">When determining the developer fee, the Total Construction Cost per Unit includes all costs incurred in the construction of the Unit, excluding the land. </t>
  </si>
  <si>
    <t>Compliance Analysis</t>
  </si>
  <si>
    <r>
      <t xml:space="preserve">This form must be submitted to the servicer </t>
    </r>
    <r>
      <rPr>
        <b/>
        <sz val="10"/>
        <rFont val="Times New Roman"/>
        <family val="1"/>
      </rPr>
      <t>at least 4 weeks prior</t>
    </r>
    <r>
      <rPr>
        <sz val="10"/>
        <rFont val="Times New Roman"/>
        <family val="1"/>
      </rPr>
      <t xml:space="preserve"> to the HOP Loan Closing. </t>
    </r>
  </si>
  <si>
    <t>Mortgagor - Lender Affidavit</t>
  </si>
  <si>
    <r>
      <t xml:space="preserve">This form must be submitted to the Servicer </t>
    </r>
    <r>
      <rPr>
        <b/>
        <sz val="10"/>
        <rFont val="Times New Roman"/>
        <family val="1"/>
      </rPr>
      <t>at least 5 days prior</t>
    </r>
    <r>
      <rPr>
        <sz val="10"/>
        <rFont val="Times New Roman"/>
        <family val="1"/>
      </rPr>
      <t xml:space="preserve"> to the HOP Loan Closing. </t>
    </r>
  </si>
  <si>
    <t>Green Builidng Certfication</t>
  </si>
  <si>
    <t>Requisition of Funds / Loan Detail Report</t>
  </si>
  <si>
    <t xml:space="preserve">This form and all required enclosures must be submitted to the Servicer at least 5 days prior to the HOP Loan Closing. </t>
  </si>
  <si>
    <t xml:space="preserve">The HUD 1 (Settlement Statement) must be faxed to the Servicer within 3 days prior to loan closing. </t>
  </si>
  <si>
    <t>Loan Closing Package Checklist</t>
  </si>
  <si>
    <r>
      <t xml:space="preserve">This form and all required enclosures must be submitted to the Servicer </t>
    </r>
    <r>
      <rPr>
        <b/>
        <sz val="10"/>
        <rFont val="Times New Roman"/>
        <family val="1"/>
      </rPr>
      <t>within 45 days after loan closing</t>
    </r>
    <r>
      <rPr>
        <sz val="10"/>
        <rFont val="Times New Roman"/>
        <family val="1"/>
      </rPr>
      <t xml:space="preserve">. </t>
    </r>
  </si>
  <si>
    <t>NOTE:  The required documentation is color-coded as follows:</t>
  </si>
  <si>
    <t xml:space="preserve">   HOP Homebuyer Forms are in RED </t>
  </si>
  <si>
    <r>
      <t xml:space="preserve">   </t>
    </r>
    <r>
      <rPr>
        <b/>
        <sz val="10"/>
        <color indexed="12"/>
        <rFont val="Times New Roman"/>
        <family val="1"/>
      </rPr>
      <t>FHFC Forms are in BLUE</t>
    </r>
  </si>
  <si>
    <t xml:space="preserve">   Third-party documentation is in BLACK</t>
  </si>
  <si>
    <t>HOP Homebuyer Forms</t>
  </si>
  <si>
    <t>If you have any questions, or have difficulties completing the forms, please call us at (850) 488-4197, Nicole Gibson.</t>
  </si>
  <si>
    <t xml:space="preserve">   ●  Green cells are areas that require a signature; Members must print out the completed form and sign these areas before submitting the form.</t>
  </si>
  <si>
    <r>
      <t xml:space="preserve">Homebuyer education MUST be provided by an </t>
    </r>
    <r>
      <rPr>
        <b/>
        <sz val="10"/>
        <rFont val="Times New Roman"/>
        <family val="1"/>
      </rPr>
      <t>approved counselor</t>
    </r>
    <r>
      <rPr>
        <sz val="10"/>
        <rFont val="Times New Roman"/>
        <family val="1"/>
      </rPr>
      <t>.</t>
    </r>
  </si>
  <si>
    <t>HOP Members must certify that the HOP Green Building requirements have been met.  Self-Help Units are excluded from this requirement</t>
  </si>
  <si>
    <t>HOP Homebuyer Forms Summary</t>
  </si>
  <si>
    <t>FLORIDA HOUSING FINANCE CORPORATION</t>
  </si>
  <si>
    <t>Homeownership Pool (HOP) Program</t>
  </si>
  <si>
    <t>(for properties that are Categorically Excluded from NEPA)</t>
  </si>
  <si>
    <r>
      <t xml:space="preserve">A completed Environmental Checklist and a copy of the building permit </t>
    </r>
    <r>
      <rPr>
        <b/>
        <i/>
        <u/>
        <sz val="9"/>
        <color indexed="10"/>
        <rFont val="Arial"/>
        <family val="2"/>
      </rPr>
      <t>must be received and approved</t>
    </r>
    <r>
      <rPr>
        <b/>
        <i/>
        <sz val="9"/>
        <color indexed="10"/>
        <rFont val="Arial"/>
        <family val="2"/>
      </rPr>
      <t xml:space="preserve"> by the Corporation</t>
    </r>
    <r>
      <rPr>
        <b/>
        <i/>
        <u/>
        <sz val="9"/>
        <color indexed="10"/>
        <rFont val="Arial"/>
        <family val="2"/>
      </rPr>
      <t xml:space="preserve"> within fourteen (14) Calendar Days of making the reservation</t>
    </r>
    <r>
      <rPr>
        <b/>
        <i/>
        <sz val="9"/>
        <color indexed="10"/>
        <rFont val="Arial"/>
        <family val="2"/>
      </rPr>
      <t xml:space="preserve"> or the reservation will be cancelled. </t>
    </r>
  </si>
  <si>
    <t>Pursuant to 24 CFR part 58.35(b)(5), this activity has been determined to be "categorically excluded" from the provision of 58.5, but subject to provisions of 58.6 which deals with the components listed below.  Please complete and verify the following information:</t>
  </si>
  <si>
    <t xml:space="preserve">Date reservation submitted:  </t>
  </si>
  <si>
    <t xml:space="preserve">Homebuyer Name:  </t>
  </si>
  <si>
    <t xml:space="preserve">Unit Address:  </t>
  </si>
  <si>
    <t xml:space="preserve">City, State, Zip:  </t>
  </si>
  <si>
    <t xml:space="preserve">County:  </t>
  </si>
  <si>
    <t>FLOOD DISASTER ACT</t>
  </si>
  <si>
    <t>1.</t>
  </si>
  <si>
    <t>Is the Unit located in a Special Flood Hazard Area in accordance with the FEMA Flood Map?</t>
  </si>
  <si>
    <t>(reference www.msc.fema.gov)</t>
  </si>
  <si>
    <t>Yes</t>
  </si>
  <si>
    <t xml:space="preserve">No </t>
  </si>
  <si>
    <t xml:space="preserve">Panel # </t>
  </si>
  <si>
    <t>Map Date:</t>
  </si>
  <si>
    <t>2.</t>
  </si>
  <si>
    <t>Is the community participating in the National Flood Insurance Program (NYIP)?</t>
  </si>
  <si>
    <r>
      <t>(Note: If the answer to question 1 is "Yes" and the answer to question 2 is "No", flood insurance is not available and the property is not eligible for HOME</t>
    </r>
    <r>
      <rPr>
        <b/>
        <i/>
        <sz val="8"/>
        <rFont val="Arial"/>
        <family val="2"/>
      </rPr>
      <t xml:space="preserve"> </t>
    </r>
    <r>
      <rPr>
        <i/>
        <sz val="8"/>
        <rFont val="Arial"/>
        <family val="2"/>
      </rPr>
      <t>funds.)</t>
    </r>
  </si>
  <si>
    <t>3.</t>
  </si>
  <si>
    <t>If the answer to question 1 is "Yes", has the recipient been informed of the necessity of flood Insurance and the need to maintain flood insurance for the property for the period of affordability?</t>
  </si>
  <si>
    <t>COASTAL BARRIERS RESOURCE ACT</t>
  </si>
  <si>
    <t>Pursuant to the Coastal Barrier Resources Act, as amended by the Coastal Barrier Improvement Act of 1990 (16 U.S.C. 3501), HUD assistance may not be used for most activities proposed in the Coastal Barrier Resource System.  (Information can be found on FEMA map or contact US Department of Interior Fish and Wildlife Services at (703) 358-2201)</t>
  </si>
  <si>
    <t>Is the Unit located in a Coastal Barrier Zone?</t>
  </si>
  <si>
    <t>RUNWAY CLEAR ZONE OR CLEAR ZONE</t>
  </si>
  <si>
    <t>(check with nearest airport)</t>
  </si>
  <si>
    <t>Is the Unit located within a runway clear zone?</t>
  </si>
  <si>
    <t>(HUD policies prevent building homes in areas where airplane crashes are greatest or most likely to occur)</t>
  </si>
  <si>
    <t>If "Yes", has the homebuyer been advised and signed a statement acknowledging receipt of information regarding the possible future acquisition by the airport operator?</t>
  </si>
  <si>
    <t>Certification:</t>
  </si>
  <si>
    <t>I am hereby requesting that Florida Housing honor the reservation of funding under the Homeownership Pool (HOP) Program for the potential homebuyer as listed above.  I certify:</t>
  </si>
  <si>
    <t>(1)</t>
  </si>
  <si>
    <t xml:space="preserve">All the information provided in the reservation and above is true to the best of my knowledge; </t>
  </si>
  <si>
    <t>(2)</t>
  </si>
  <si>
    <t>the homebuyer has received/will receive homebuyer education as required;</t>
  </si>
  <si>
    <t>(3)</t>
  </si>
  <si>
    <t>a Unit meeting all HOP standards is being prepared for sale to the homebuyer;</t>
  </si>
  <si>
    <t>(4)</t>
  </si>
  <si>
    <t>the associated loan closing shall be conducted within 180 Calendar Days of the Reservation Request; and</t>
  </si>
  <si>
    <t>(5)</t>
  </si>
  <si>
    <t xml:space="preserve">a borrower analysis package will be submitted to FHFC at least 4 weeks prior to the closing. </t>
  </si>
  <si>
    <t>Signature:</t>
  </si>
  <si>
    <t>Date:</t>
  </si>
  <si>
    <t>Print Name:</t>
  </si>
  <si>
    <t>Mail to:  Florida Housing Finance Corporation; HOP Program; 227 North Bronough St., Suite 5000; Tallahassee, FL  32301</t>
  </si>
  <si>
    <t>FOR FHFC USE ONLY</t>
  </si>
  <si>
    <t xml:space="preserve">Reviewed / Approved by: </t>
  </si>
  <si>
    <t xml:space="preserve">Date: </t>
  </si>
  <si>
    <t>Environmental Checklist - HOPENV301 (4/1/19)</t>
  </si>
  <si>
    <t>2008 Homeownership Pool (HOP) Program</t>
  </si>
  <si>
    <t>Borrower Analysis Worksheet</t>
  </si>
  <si>
    <r>
      <t xml:space="preserve">Please submit this form and ALL required enclosures to the Servicer </t>
    </r>
    <r>
      <rPr>
        <b/>
        <i/>
        <u/>
        <sz val="11"/>
        <color indexed="10"/>
        <rFont val="Arial"/>
        <family val="2"/>
      </rPr>
      <t>at least 4 weeks prior</t>
    </r>
    <r>
      <rPr>
        <b/>
        <i/>
        <sz val="11"/>
        <color indexed="10"/>
        <rFont val="Arial"/>
        <family val="2"/>
      </rPr>
      <t xml:space="preserve"> to the HOP Loan Closing</t>
    </r>
  </si>
  <si>
    <t>FHFC's Servicer:</t>
  </si>
  <si>
    <t>HOP Member Name:</t>
  </si>
  <si>
    <t>HOP Member #:</t>
  </si>
  <si>
    <t>Name of person completing form:</t>
  </si>
  <si>
    <t>Title:</t>
  </si>
  <si>
    <t xml:space="preserve">Phone Number: </t>
  </si>
  <si>
    <t>Fax Number:</t>
  </si>
  <si>
    <t>Email Address:</t>
  </si>
  <si>
    <t>Borrower name:</t>
  </si>
  <si>
    <t>Co-Borrower name:</t>
  </si>
  <si>
    <t>Unit Street Address:</t>
  </si>
  <si>
    <t>City, State, Zip</t>
  </si>
  <si>
    <t>County:</t>
  </si>
  <si>
    <t xml:space="preserve">Name of Closing Agent: </t>
  </si>
  <si>
    <t>Phone Number:</t>
  </si>
  <si>
    <t xml:space="preserve">Mailing Address: </t>
  </si>
  <si>
    <t>City:</t>
  </si>
  <si>
    <t>State:</t>
  </si>
  <si>
    <t>ZIP Code:</t>
  </si>
  <si>
    <t xml:space="preserve">Street Address: </t>
  </si>
  <si>
    <t xml:space="preserve">Email Address of Closing Agent: </t>
  </si>
  <si>
    <t xml:space="preserve">Checklist of Required Enclosures </t>
  </si>
  <si>
    <t>IMPORTANT NOTE  The underwriting process will not be initiated until ALL required documentation is received.  Please do not send in a "piecemeal" fashion.</t>
  </si>
  <si>
    <t xml:space="preserve">Please submit the following documentation and enter and "X" in each box below: </t>
  </si>
  <si>
    <t>Homebuyer Application for Housing Assistance</t>
  </si>
  <si>
    <t>Homebuyer Education Certification Form</t>
  </si>
  <si>
    <t>HOP Homebuyer Education Certificate or Completion Letter</t>
  </si>
  <si>
    <t>Asset &amp; income From Assets Verification</t>
  </si>
  <si>
    <t>Third-party Documentation of Household Income</t>
  </si>
  <si>
    <t>Employment Certification</t>
  </si>
  <si>
    <t>Privacy Statement and Notification / Acknowledgement of Receipt Form</t>
  </si>
  <si>
    <t>Home Cost Analysis Form</t>
  </si>
  <si>
    <t>Purchase Contract</t>
  </si>
  <si>
    <r>
      <t xml:space="preserve">Addendum to Purchase Contract </t>
    </r>
    <r>
      <rPr>
        <b/>
        <i/>
        <sz val="10"/>
        <rFont val="Arial"/>
        <family val="2"/>
      </rPr>
      <t>(if any)</t>
    </r>
  </si>
  <si>
    <t>Copy of "As-built Appraisal" (pre-construction)</t>
  </si>
  <si>
    <t>Copy of First Mortgage Lender's Approval Letter</t>
  </si>
  <si>
    <t>Compliance Analysis Worksheet Form</t>
  </si>
  <si>
    <t>Uniform Loan Application (Form 1003)</t>
  </si>
  <si>
    <t>Good Faith Estimate</t>
  </si>
  <si>
    <t>Contractor Certification</t>
  </si>
  <si>
    <t xml:space="preserve">Notice to Seller </t>
  </si>
  <si>
    <t>Certification:  I hereby certify that to the best of my knowledge the information contained in and attached to this form is accurate and complete.</t>
  </si>
  <si>
    <t xml:space="preserve">Certification of Homebuyer Education </t>
  </si>
  <si>
    <r>
      <t xml:space="preserve">Please submit this form to the Servicer </t>
    </r>
    <r>
      <rPr>
        <b/>
        <i/>
        <u/>
        <sz val="12"/>
        <color indexed="10"/>
        <rFont val="Arial"/>
        <family val="2"/>
      </rPr>
      <t>at least 4 weeks prior</t>
    </r>
    <r>
      <rPr>
        <b/>
        <i/>
        <sz val="12"/>
        <color indexed="10"/>
        <rFont val="Arial"/>
        <family val="2"/>
      </rPr>
      <t xml:space="preserve"> to the HOP Loan Closing. </t>
    </r>
  </si>
  <si>
    <t xml:space="preserve">Name of HOP Member:  </t>
  </si>
  <si>
    <t xml:space="preserve">Member Number:  </t>
  </si>
  <si>
    <t xml:space="preserve">Borrower Name:   </t>
  </si>
  <si>
    <t xml:space="preserve">City, State, Zip:   </t>
  </si>
  <si>
    <t xml:space="preserve">Date of Enrollment in Program: </t>
  </si>
  <si>
    <t xml:space="preserve">Date of Completion: </t>
  </si>
  <si>
    <t>Member Certification</t>
  </si>
  <si>
    <t xml:space="preserve">This is to certify that </t>
  </si>
  <si>
    <t xml:space="preserve">has completed </t>
  </si>
  <si>
    <t>hours of Homebuyer</t>
  </si>
  <si>
    <t xml:space="preserve">Based on his/her successful completion of the counseling program, I, </t>
  </si>
  <si>
    <t xml:space="preserve">recommend that FHFC approve a HOP second mortgage. </t>
  </si>
  <si>
    <t>Authorized Signature</t>
  </si>
  <si>
    <t>Date</t>
  </si>
  <si>
    <t>Title</t>
  </si>
  <si>
    <t>Certification of Homebuyer Education (4/1/19)</t>
  </si>
  <si>
    <r>
      <t xml:space="preserve">Please submit this form to the Servicer </t>
    </r>
    <r>
      <rPr>
        <b/>
        <i/>
        <u/>
        <sz val="11"/>
        <color indexed="10"/>
        <rFont val="Arial"/>
        <family val="2"/>
      </rPr>
      <t>at least 4 weeks prior</t>
    </r>
    <r>
      <rPr>
        <b/>
        <i/>
        <sz val="11"/>
        <color indexed="10"/>
        <rFont val="Arial"/>
        <family val="2"/>
      </rPr>
      <t xml:space="preserve"> to the HOP Loan Closing. </t>
    </r>
  </si>
  <si>
    <t xml:space="preserve">Homebuyer Name:    </t>
  </si>
  <si>
    <t xml:space="preserve">Unit Address:    </t>
  </si>
  <si>
    <t>Total Construction Cost per Unit</t>
  </si>
  <si>
    <t>Developer's Fee (max. 16%)</t>
  </si>
  <si>
    <t>Land Cost per Unit</t>
  </si>
  <si>
    <t>Total Cost of Unit</t>
  </si>
  <si>
    <t xml:space="preserve">Certification: </t>
  </si>
  <si>
    <t xml:space="preserve">I certify that the above information is true to the best of my knowledge and understand that the Corporation reserves the right to request documentation to support this information. </t>
  </si>
  <si>
    <t xml:space="preserve">FOR FHFC / SERVICER USE ONLY </t>
  </si>
  <si>
    <t>Home Cost Analysis (4/1/19)</t>
  </si>
  <si>
    <t>Compliance Analysis Worksheet</t>
  </si>
  <si>
    <r>
      <t xml:space="preserve">Please submit this form to the Servicer </t>
    </r>
    <r>
      <rPr>
        <b/>
        <i/>
        <u/>
        <sz val="11"/>
        <color indexed="10"/>
        <rFont val="Arial"/>
        <family val="2"/>
      </rPr>
      <t>at least 4 weeks prior</t>
    </r>
    <r>
      <rPr>
        <b/>
        <i/>
        <sz val="11"/>
        <color indexed="10"/>
        <rFont val="Arial"/>
        <family val="2"/>
      </rPr>
      <t xml:space="preserve"> to the HOP Loan Closing.</t>
    </r>
  </si>
  <si>
    <t>Borrower:</t>
  </si>
  <si>
    <t>Co-borrower:</t>
  </si>
  <si>
    <t>Income Limit:</t>
  </si>
  <si>
    <t>Current Monthly Rent:</t>
  </si>
  <si>
    <t xml:space="preserve">Please list all members of the household: </t>
  </si>
  <si>
    <t>Family Member</t>
  </si>
  <si>
    <t>Age</t>
  </si>
  <si>
    <t xml:space="preserve">Wages/Salary </t>
  </si>
  <si>
    <t>Benefits/</t>
  </si>
  <si>
    <t>Public Assistance</t>
  </si>
  <si>
    <t>Asset</t>
  </si>
  <si>
    <t>Total Annual</t>
  </si>
  <si>
    <t xml:space="preserve">Yearly </t>
  </si>
  <si>
    <t>Pensions Yearly</t>
  </si>
  <si>
    <t>Yearly</t>
  </si>
  <si>
    <t>Income</t>
  </si>
  <si>
    <t>Totals =</t>
  </si>
  <si>
    <t>FIRST MORTGAGE TYPE</t>
  </si>
  <si>
    <t>Conv.</t>
  </si>
  <si>
    <t>CRA</t>
  </si>
  <si>
    <t>FHA</t>
  </si>
  <si>
    <t>MRB</t>
  </si>
  <si>
    <t>w/MCC</t>
  </si>
  <si>
    <t>Rural Development Loan</t>
  </si>
  <si>
    <r>
      <t xml:space="preserve">Other </t>
    </r>
    <r>
      <rPr>
        <i/>
        <sz val="9"/>
        <rFont val="Arial"/>
        <family val="2"/>
      </rPr>
      <t>(Explain)</t>
    </r>
  </si>
  <si>
    <t>Has the first mortgage loan been approved?</t>
  </si>
  <si>
    <t>YES</t>
  </si>
  <si>
    <t>NO</t>
  </si>
  <si>
    <t>Approval Date</t>
  </si>
  <si>
    <t>If FHFC first mortgage, has MRB underwriting package been submitted for approval?</t>
  </si>
  <si>
    <t>UNIT FINANCING</t>
  </si>
  <si>
    <t>A.</t>
  </si>
  <si>
    <r>
      <t xml:space="preserve">Unit Sales Price </t>
    </r>
    <r>
      <rPr>
        <i/>
        <sz val="9"/>
        <rFont val="Arial"/>
        <family val="2"/>
      </rPr>
      <t>(Contract). . . . . . . . . . . . . . . . . .</t>
    </r>
  </si>
  <si>
    <t>Appraised Value</t>
  </si>
  <si>
    <t>B.</t>
  </si>
  <si>
    <t xml:space="preserve">Plus Closing Costs. . . . . . . . . . . . . . . . . . . . . .  </t>
  </si>
  <si>
    <t>Replacement Value</t>
  </si>
  <si>
    <t>C.</t>
  </si>
  <si>
    <t>Plus Prepaid Items. . . . . . . . . . . . . . . . . . .</t>
  </si>
  <si>
    <t>Purchase Price Limit</t>
  </si>
  <si>
    <t>D.</t>
  </si>
  <si>
    <t>Total of Costs to Buyer. . . . . . . . . . . . . . . .</t>
  </si>
  <si>
    <t>E.</t>
  </si>
  <si>
    <r>
      <t xml:space="preserve">Less Buyer Contribution </t>
    </r>
    <r>
      <rPr>
        <i/>
        <sz val="9"/>
        <rFont val="Arial"/>
        <family val="2"/>
      </rPr>
      <t>(Cash). . . . . . . . . . . . .</t>
    </r>
  </si>
  <si>
    <t>F.</t>
  </si>
  <si>
    <r>
      <t xml:space="preserve">Less Seller Contribution </t>
    </r>
    <r>
      <rPr>
        <i/>
        <sz val="9"/>
        <rFont val="Arial"/>
        <family val="2"/>
      </rPr>
      <t>(Cash). . . . . . . . . . . . .</t>
    </r>
  </si>
  <si>
    <t>G.</t>
  </si>
  <si>
    <t xml:space="preserve">Less First Mortgage Amount. . . . . . . . . . . . </t>
  </si>
  <si>
    <t>Lender Name:</t>
  </si>
  <si>
    <t>H.</t>
  </si>
  <si>
    <t>Less Other (Non-Program) Loan(s). . . . . . . .</t>
  </si>
  <si>
    <t>Other Loan Lien Position(s):</t>
  </si>
  <si>
    <t>I.</t>
  </si>
  <si>
    <t xml:space="preserve">HOP Loan. . . . . . . . . . . . . . . . . . . . . . . . . </t>
  </si>
  <si>
    <t>HOP Program Lien Position:</t>
  </si>
  <si>
    <t>PAYMENT CALCULATION</t>
  </si>
  <si>
    <t>First Mortgage</t>
  </si>
  <si>
    <t>Loan Amount</t>
  </si>
  <si>
    <t>Interest Rate:</t>
  </si>
  <si>
    <t xml:space="preserve">Term: </t>
  </si>
  <si>
    <t xml:space="preserve">  Months</t>
  </si>
  <si>
    <t>/Month</t>
  </si>
  <si>
    <t>CLTV</t>
  </si>
  <si>
    <t>Property Taxes. . . . . . . . . . . . . . . . . . . . . .</t>
  </si>
  <si>
    <t>Total Loan ….………..….….</t>
  </si>
  <si>
    <t>Homeowner's Insurance. . . . . . . . . . . . . . . . . . . . . . . .</t>
  </si>
  <si>
    <t>Appraisal…………………….</t>
  </si>
  <si>
    <r>
      <t xml:space="preserve">Mortgage Insurance Premium </t>
    </r>
    <r>
      <rPr>
        <i/>
        <sz val="9"/>
        <rFont val="Arial"/>
        <family val="2"/>
      </rPr>
      <t>(MIP). . . . . . . . . . . . . . . . . . . .</t>
    </r>
  </si>
  <si>
    <t>LTV…………………………….</t>
  </si>
  <si>
    <t>Homeowner's Assn. Dues. . . . . . . . . . . . . .</t>
  </si>
  <si>
    <t>PITI. . . . . . . . . . . . . . . . . . . . . . . . . . . . . .</t>
  </si>
  <si>
    <t xml:space="preserve">Other Non-HOP Mortgage   </t>
  </si>
  <si>
    <t>(Complete this information for every additional funding source listed on line H above)</t>
  </si>
  <si>
    <t xml:space="preserve">Type Loan: </t>
  </si>
  <si>
    <t>Loan Amount:</t>
  </si>
  <si>
    <t xml:space="preserve">Amortizing </t>
  </si>
  <si>
    <t xml:space="preserve">Interest rate:  </t>
  </si>
  <si>
    <t xml:space="preserve">Term (in months):  </t>
  </si>
  <si>
    <t xml:space="preserve">Monthly Principal and Interest:  </t>
  </si>
  <si>
    <t>Deferred</t>
  </si>
  <si>
    <t xml:space="preserve">Balloon payment?  </t>
  </si>
  <si>
    <t>No</t>
  </si>
  <si>
    <t>If yes, date of balloon payment:</t>
  </si>
  <si>
    <t xml:space="preserve">Forgiven </t>
  </si>
  <si>
    <t xml:space="preserve">Forgiveness begins after:   </t>
  </si>
  <si>
    <t xml:space="preserve">years and continues at the rate of </t>
  </si>
  <si>
    <t xml:space="preserve">per </t>
  </si>
  <si>
    <t>(Select best description)</t>
  </si>
  <si>
    <t xml:space="preserve">100% of original principal is forgiven at the end of </t>
  </si>
  <si>
    <t>years.</t>
  </si>
  <si>
    <t>Other: (Describe)</t>
  </si>
  <si>
    <t>Borrower Analysis Ratios</t>
  </si>
  <si>
    <t>Total Mortgage payment:</t>
  </si>
  <si>
    <t xml:space="preserve">Monthly Income: </t>
  </si>
  <si>
    <t>Other Monthly Debts:</t>
  </si>
  <si>
    <t>Payment to Income Ratio:</t>
  </si>
  <si>
    <t>Total Monthly Debt:</t>
  </si>
  <si>
    <t>Total Debt to Income Ratio:</t>
  </si>
  <si>
    <t>Form Completed By:</t>
  </si>
  <si>
    <t>Phone:</t>
  </si>
  <si>
    <t>FHFC Use</t>
  </si>
  <si>
    <t>Reviewed / Approved by:</t>
  </si>
  <si>
    <t>Compliance Analysis (4/1/19)</t>
  </si>
  <si>
    <r>
      <t xml:space="preserve">Please submit this form to the Servicer </t>
    </r>
    <r>
      <rPr>
        <b/>
        <i/>
        <u/>
        <sz val="11"/>
        <color indexed="10"/>
        <rFont val="Arial"/>
        <family val="2"/>
      </rPr>
      <t>at least 5 days prior</t>
    </r>
    <r>
      <rPr>
        <b/>
        <i/>
        <sz val="11"/>
        <color indexed="10"/>
        <rFont val="Arial"/>
        <family val="2"/>
      </rPr>
      <t xml:space="preserve"> to the HOP Loan Closing.</t>
    </r>
  </si>
  <si>
    <t>To:</t>
  </si>
  <si>
    <t>(Lender's Name)</t>
  </si>
  <si>
    <t>I am/We are the purchaser and mortgagor of the following residence:</t>
  </si>
  <si>
    <t>I/We will occupy the residence as my/our principal residence. I/We will immediately notify Florida Housing if the residence ceases to be my principal, permanent residence.</t>
  </si>
  <si>
    <t xml:space="preserve">I/We understand that ANNUAL FAMILY INCOME includes the total income from all sources (before taxes or withholding) of all adult persons above the age of eighteen (18) residing or intending to reside in the residence. </t>
  </si>
  <si>
    <t xml:space="preserve">I/we understand that for the purposes of the foregoing, the acquisition cost of the residence is the cost of acquiring the residence from the seller as a completed residential unit. </t>
  </si>
  <si>
    <r>
      <t>Assumption Policy:</t>
    </r>
    <r>
      <rPr>
        <sz val="8"/>
        <rFont val="Arial"/>
        <family val="2"/>
      </rPr>
      <t xml:space="preserve">  I/We understand that the assumability of the mortgage loans is severely limited by a variety of restrictions.  I/We acknowledge reviewing and understanding the restrictions on assumptions set forth in the applicable mortgage loan documents.  Further, I/We acknowledge that the mortgage loan(s) can be accelerated in the event of violation of those restrictions.  I/We will not permit any person to assume my/our obligations under the mortgage (and related mortgage note) unless such person satisfies the foregoing requirements and so states under oath. </t>
    </r>
    <r>
      <rPr>
        <sz val="8"/>
        <rFont val="Arial"/>
      </rPr>
      <t xml:space="preserve">   </t>
    </r>
  </si>
  <si>
    <t>I/We will use no more than fifteen percent (15%) of the total floor space of the residence in a trade or business.</t>
  </si>
  <si>
    <t>The information contained in the following statement is true and correct, and accurately sets forth all information relevant to a determination of my/our family's Annual Family Income as of the date hereof, and, to the best of my/our knowledge and belief.</t>
  </si>
  <si>
    <t xml:space="preserve">No person related to me/us has or is expected to have an interest as a creditor in the mortgage loan. </t>
  </si>
  <si>
    <t>Number of persons intending to reside in the home:</t>
  </si>
  <si>
    <t>Employment Status</t>
  </si>
  <si>
    <t>Borrower</t>
  </si>
  <si>
    <t>Co-Borrower</t>
  </si>
  <si>
    <t xml:space="preserve">Name:  </t>
  </si>
  <si>
    <t xml:space="preserve">Age:  </t>
  </si>
  <si>
    <t xml:space="preserve">Social Security #:  </t>
  </si>
  <si>
    <t xml:space="preserve">Employer:  </t>
  </si>
  <si>
    <t xml:space="preserve">Position:  </t>
  </si>
  <si>
    <t xml:space="preserve"># of Years Employed:  </t>
  </si>
  <si>
    <t xml:space="preserve">Annual Salary:  </t>
  </si>
  <si>
    <t>COMPUTATION OF TOTAL ANNUALIZED INCOME</t>
  </si>
  <si>
    <t>Employment Income</t>
  </si>
  <si>
    <t xml:space="preserve">Borrower Income:  </t>
  </si>
  <si>
    <t xml:space="preserve">Co-Borrower Income:    </t>
  </si>
  <si>
    <t xml:space="preserve">Other Wage Earner(s):  </t>
  </si>
  <si>
    <t xml:space="preserve">(1) Subtotal  </t>
  </si>
  <si>
    <t>Outside Income</t>
  </si>
  <si>
    <t xml:space="preserve">Interest Income:  </t>
  </si>
  <si>
    <t xml:space="preserve">Dividend Income:  </t>
  </si>
  <si>
    <t xml:space="preserve">Tips:  </t>
  </si>
  <si>
    <t xml:space="preserve">Rental Income:  </t>
  </si>
  <si>
    <t>Income From All Other Property::</t>
  </si>
  <si>
    <t xml:space="preserve">Other Income:  </t>
  </si>
  <si>
    <t xml:space="preserve">(2) Subtotal  </t>
  </si>
  <si>
    <t>Initial Page</t>
  </si>
  <si>
    <t>Income from Self-Employment</t>
  </si>
  <si>
    <t xml:space="preserve">Schedule C, F, or E of 1040:  </t>
  </si>
  <si>
    <t xml:space="preserve">Adding Back Depreciation:  </t>
  </si>
  <si>
    <t xml:space="preserve">(3) Subtotal   </t>
  </si>
  <si>
    <t xml:space="preserve">Total Annualized Income:   </t>
  </si>
  <si>
    <t xml:space="preserve">LOAN AND SUBSIDY SUMMARY </t>
  </si>
  <si>
    <t>Second Mortgage</t>
  </si>
  <si>
    <t xml:space="preserve">HOP Loan:   </t>
  </si>
  <si>
    <t>Third Lien (if applicable)</t>
  </si>
  <si>
    <t>Fourth Lien (if applicable)</t>
  </si>
  <si>
    <t xml:space="preserve">Total of All Liens and Subsidies:   </t>
  </si>
  <si>
    <t xml:space="preserve">The above information is being submitted for the purposes of establishing eligibility to purchase a home which received HOP financing from the Florida Housing Finance Corporation.  I/We agree to submit such other evidence of income as may be reasonably required by the Lender, including, but not limited to, verification of employment and copies of federal income tax returns. </t>
  </si>
  <si>
    <t>Purchaser</t>
  </si>
  <si>
    <t>STATE OF FLORIDA</t>
  </si>
  <si>
    <t xml:space="preserve">COUNTY OF: </t>
  </si>
  <si>
    <t>Notary Public</t>
  </si>
  <si>
    <t>Name (Type, print or stamp name)</t>
  </si>
  <si>
    <t xml:space="preserve">My commission expires:  </t>
  </si>
  <si>
    <t xml:space="preserve">LENDER AFFIDAVIT </t>
  </si>
  <si>
    <t xml:space="preserve">I, a duly authorized and acting officer of </t>
  </si>
  <si>
    <t xml:space="preserve">the Lender which will originate the First Mortgage, do hereby depose and say for and on behalf of the Lender: </t>
  </si>
  <si>
    <t>I have examined the Mortgagor's Affidavit and find it to be true and accurate.</t>
  </si>
  <si>
    <t>The Lender is not aware of any facts or circumstances that would cause it to question the truth or completeness of any portion of such affidavit.</t>
  </si>
  <si>
    <t>Charges and fees to the Borrower are reasonable and customary fees of processing the financial transaction.</t>
  </si>
  <si>
    <t>After completion of all underwriting, verifications and investigations, the Lender has approved the mortgage loan.</t>
  </si>
  <si>
    <t>Has taken into consideration all other loan resources and subsidies prior to considering the amount of Florida Housing Finance Corporation's HOP Loan needed for the Borrower to qualify for first mortgage funding.</t>
  </si>
  <si>
    <t>In connection with making the Loan to Borrower, Lender, or agent acting on behalf of the Lender, has verified that Borrower's adjusted gross family income does not exceed the HOP Program limits.</t>
  </si>
  <si>
    <t xml:space="preserve">Lender, or agent acting on behalf of the Lender, has verified that the purchase price of the Improvements does not exceed the HOP Program limits.  </t>
  </si>
  <si>
    <t xml:space="preserve">The purchase price of the Improvements is     </t>
  </si>
  <si>
    <t>.</t>
  </si>
  <si>
    <t xml:space="preserve">Lender, or agent acting on behalf of the Lender, will establish escrow accounts for the payment of ad valorem real property taxes and insurance premiums. </t>
  </si>
  <si>
    <t xml:space="preserve">The escrow accounts will be funded by the Borrower and shall be reasonably calculated to pay when due such taxes and premiums. </t>
  </si>
  <si>
    <t>Lender, or agent acting on behalf of the Lender, will verify that all policies of insurance contain the customary types of coverage and in sufficient amounts.  Lender will verify that the Florida Housing Finance Corporation is named as an additional insured on all such policies.</t>
  </si>
  <si>
    <t>As a part of making the Loan to Borrower, Lender, or agent acting on behalf of the Lender, has agreed to close Florida Housing Finance Corporation's HOP Loan to Borrower.</t>
  </si>
  <si>
    <t xml:space="preserve">Within thirty (30) days after closing of the Loan, the Lender, or agent acting on behalf of the Lender, shall deliver all original HOP Loan documents and copies of </t>
  </si>
  <si>
    <t xml:space="preserve">all Loan documents to: </t>
  </si>
  <si>
    <t>Servicer/Contact</t>
  </si>
  <si>
    <t xml:space="preserve">This affidavit is made to induce the Corporation to make its HOP Loan to the Borrower. </t>
  </si>
  <si>
    <t>If applicable, check here.  This Loan is a product of the FHFC First Time Homebuyer Program and I am a Participating Lender.</t>
  </si>
  <si>
    <t xml:space="preserve">LENDER:     </t>
  </si>
  <si>
    <t xml:space="preserve">By:  </t>
  </si>
  <si>
    <t xml:space="preserve">Title:  </t>
  </si>
  <si>
    <t>COUNTY OF ________________________</t>
  </si>
  <si>
    <t xml:space="preserve">Notary Public:  </t>
  </si>
  <si>
    <t xml:space="preserve">Name :  </t>
  </si>
  <si>
    <t xml:space="preserve">My Commission Expires: </t>
  </si>
  <si>
    <t xml:space="preserve">Form Submitted By: </t>
  </si>
  <si>
    <t xml:space="preserve">Mortgagor-Lender Affidavit (4/1/19) </t>
  </si>
  <si>
    <t>The acquisition cost of the residence, excluding personal property but including fixtures and all improvements, is or less, and reflects all amounts paid or to be paid to the seller in order to acquire the residence.</t>
  </si>
  <si>
    <t>HOP Amenities / Green Building Certification</t>
  </si>
  <si>
    <r>
      <t xml:space="preserve">Please submit this form to the Servicer </t>
    </r>
    <r>
      <rPr>
        <b/>
        <i/>
        <u/>
        <sz val="10"/>
        <color indexed="10"/>
        <rFont val="Arial"/>
        <family val="2"/>
      </rPr>
      <t>at least 5 days prior</t>
    </r>
    <r>
      <rPr>
        <b/>
        <i/>
        <sz val="10"/>
        <color indexed="10"/>
        <rFont val="Arial"/>
        <family val="2"/>
      </rPr>
      <t xml:space="preserve"> to the HOP Loan Closing.</t>
    </r>
  </si>
  <si>
    <t>Homebuyer Verification of HOP Amenities</t>
  </si>
  <si>
    <r>
      <t xml:space="preserve">Pursuant to Rule Chapter 67-57.040, F.A.C, I certify that the required amenities and features, attached as </t>
    </r>
    <r>
      <rPr>
        <b/>
        <u/>
        <sz val="9"/>
        <rFont val="Arial"/>
        <family val="2"/>
      </rPr>
      <t>Exhibit A</t>
    </r>
    <r>
      <rPr>
        <b/>
        <sz val="9"/>
        <rFont val="Arial"/>
        <family val="2"/>
      </rPr>
      <t>, have been provided in the property located at:</t>
    </r>
  </si>
  <si>
    <t xml:space="preserve">Unit address:   </t>
  </si>
  <si>
    <t xml:space="preserve">I understand as the Homebuyer of the above referenced property that I am entitled to have the aforementioned Required Features provided for in the property which I am purchasing.  I understand that it is the Developer’s responsibility to provide these Required  Features.  Upon visual inspection, I certify that any items that I can verify through sight have been included in the property.  </t>
  </si>
  <si>
    <t>Signature of Homebuyer</t>
  </si>
  <si>
    <t>Printed Name</t>
  </si>
  <si>
    <t>NOTE: The Hop Member and Homebuyer must initial both page 2 and 3 of this form.</t>
  </si>
  <si>
    <t>Green Building Requirement</t>
  </si>
  <si>
    <r>
      <t>P</t>
    </r>
    <r>
      <rPr>
        <b/>
        <sz val="9"/>
        <rFont val="Arial"/>
        <family val="2"/>
      </rPr>
      <t>ursuant to Rule Chapter 67-57.040(6), F.A.C., you must commit to one of the following green building practices: Energy Star certification, Florida Green Building Coalition certification, or Leadership in Energy and Environmental Design (LEED) certification.</t>
    </r>
  </si>
  <si>
    <t>Please enter an "X" in the applicable box indicating which certification chosen and attach the appropriate documentation.</t>
  </si>
  <si>
    <t>Energy Star Certification</t>
  </si>
  <si>
    <t>Florida Green Building Coalition Certification (FBGC)</t>
  </si>
  <si>
    <t>ICC 700 National Green Building Standard (NGBS)</t>
  </si>
  <si>
    <t>Leadership in Energy and Environmental Design (LEED) certification</t>
  </si>
  <si>
    <t>N/A - Self-Help Unit</t>
  </si>
  <si>
    <t>HOP Amenities / Green Building Certification (4/1/19)</t>
  </si>
  <si>
    <r>
      <t xml:space="preserve">Please submit this form to the Servicer </t>
    </r>
    <r>
      <rPr>
        <b/>
        <i/>
        <u/>
        <sz val="12"/>
        <color indexed="10"/>
        <rFont val="Arial"/>
        <family val="2"/>
      </rPr>
      <t>at least 5 days prior</t>
    </r>
    <r>
      <rPr>
        <b/>
        <i/>
        <sz val="12"/>
        <color indexed="10"/>
        <rFont val="Arial"/>
        <family val="2"/>
      </rPr>
      <t xml:space="preserve"> to the HOP Loan Closing.</t>
    </r>
  </si>
  <si>
    <t xml:space="preserve">FHFC's Servicer: </t>
  </si>
  <si>
    <t xml:space="preserve">HOP Member Name: </t>
  </si>
  <si>
    <t xml:space="preserve">HOP Member #: </t>
  </si>
  <si>
    <t>Borrower Name:</t>
  </si>
  <si>
    <t xml:space="preserve">Co-Borrower Name: </t>
  </si>
  <si>
    <t>City, State, Zip:</t>
  </si>
  <si>
    <t xml:space="preserve">Bank Information </t>
  </si>
  <si>
    <t xml:space="preserve">Receiving Bank Name:    </t>
  </si>
  <si>
    <t xml:space="preserve">City, State:   </t>
  </si>
  <si>
    <t xml:space="preserve">ACH Number:   </t>
  </si>
  <si>
    <t xml:space="preserve">Account Number:   </t>
  </si>
  <si>
    <t xml:space="preserve">Account Name:   </t>
  </si>
  <si>
    <t xml:space="preserve">Amount of Request:   </t>
  </si>
  <si>
    <t xml:space="preserve">Closing Date:   </t>
  </si>
  <si>
    <t xml:space="preserve">Loan Detail Report </t>
  </si>
  <si>
    <t>Amount</t>
  </si>
  <si>
    <t xml:space="preserve">Contract Purchase Price:   </t>
  </si>
  <si>
    <t xml:space="preserve">Closing cost:   </t>
  </si>
  <si>
    <t xml:space="preserve">Source of Loan </t>
  </si>
  <si>
    <t xml:space="preserve">Deposit or earnest money:   </t>
  </si>
  <si>
    <t xml:space="preserve">First Mortgage:   </t>
  </si>
  <si>
    <t xml:space="preserve">HOP Second Mortgage:   </t>
  </si>
  <si>
    <t xml:space="preserve">Other Mortgages:   </t>
  </si>
  <si>
    <r>
      <t xml:space="preserve">Documentation submitted with this request </t>
    </r>
    <r>
      <rPr>
        <b/>
        <i/>
        <sz val="10"/>
        <rFont val="Arial"/>
        <family val="2"/>
      </rPr>
      <t xml:space="preserve"> </t>
    </r>
    <r>
      <rPr>
        <i/>
        <sz val="10"/>
        <rFont val="Arial"/>
        <family val="2"/>
      </rPr>
      <t>(Please enter "X" in the box to the left of each item enclosed)</t>
    </r>
  </si>
  <si>
    <t>Certification of as-built appraisal</t>
  </si>
  <si>
    <t>Proof of property insurance</t>
  </si>
  <si>
    <t>Title insurance commitment</t>
  </si>
  <si>
    <t xml:space="preserve">Mortgagor's Affidavit / Lender's Affidavit Form </t>
  </si>
  <si>
    <t>HOP Amenities / Green Building Certification Form</t>
  </si>
  <si>
    <r>
      <t xml:space="preserve">HUD 1 / Settlement Statement </t>
    </r>
    <r>
      <rPr>
        <i/>
        <sz val="8"/>
        <rFont val="Arial"/>
        <family val="2"/>
      </rPr>
      <t>(*MUST be received within 3 days of the loan closing)</t>
    </r>
  </si>
  <si>
    <r>
      <t xml:space="preserve">Copy of Certificate of Occupancy ("CO")  </t>
    </r>
    <r>
      <rPr>
        <i/>
        <sz val="8"/>
        <rFont val="Arial"/>
        <family val="2"/>
      </rPr>
      <t>(*may be provided at loan closing)</t>
    </r>
  </si>
  <si>
    <t>CERTIFICATION</t>
  </si>
  <si>
    <t xml:space="preserve">I certify that the data presented in this requisition and attached herein is correct, that this requisition is in accordance with the terms and conditions of the HOP  Program, that the amount requested is not in excess of current need, and that, in accordance with the Loan Closing Checklist, I will coordinate with the Title Company to ensure that the necessary documents are submitted to the HOP Servicer within 45 days of loan closing. </t>
  </si>
  <si>
    <t xml:space="preserve">FLORIDA HOUSING FINANCE CORPORATION </t>
  </si>
  <si>
    <t xml:space="preserve">Homeownership Pool (HOP) Program </t>
  </si>
  <si>
    <t>Title Company Loan Closing Package</t>
  </si>
  <si>
    <t>The following documentation must be received by the HOP Servicer</t>
  </si>
  <si>
    <r>
      <t>within 45 days</t>
    </r>
    <r>
      <rPr>
        <b/>
        <i/>
        <sz val="11"/>
        <color indexed="10"/>
        <rFont val="Arial"/>
        <family val="2"/>
      </rPr>
      <t xml:space="preserve"> after loan closing: </t>
    </r>
  </si>
  <si>
    <t>(Failure to submit these items timely may affect the Pool Member's ability to make future reservations.)</t>
  </si>
  <si>
    <t>HOP Promissory Note</t>
  </si>
  <si>
    <r>
      <t xml:space="preserve">Copy of HOP Second Mortgage </t>
    </r>
    <r>
      <rPr>
        <i/>
        <sz val="10"/>
        <color indexed="12"/>
        <rFont val="Arial"/>
        <family val="2"/>
      </rPr>
      <t>(*Recorded original to follow)</t>
    </r>
  </si>
  <si>
    <t>HOP Mortgage Term Acknowledgement Form</t>
  </si>
  <si>
    <t>HOP Homebuyer Agreement</t>
  </si>
  <si>
    <t>Copy of First Mortgage</t>
  </si>
  <si>
    <t>Copy of First Mortgage Promissory Note</t>
  </si>
  <si>
    <r>
      <t xml:space="preserve">Title Insurance Policy </t>
    </r>
    <r>
      <rPr>
        <i/>
        <sz val="10"/>
        <rFont val="Arial"/>
        <family val="2"/>
      </rPr>
      <t>(*With FHFC as additional insured)</t>
    </r>
  </si>
  <si>
    <r>
      <t xml:space="preserve">Property Insurance Policy </t>
    </r>
    <r>
      <rPr>
        <i/>
        <sz val="10"/>
        <rFont val="Arial"/>
        <family val="2"/>
      </rPr>
      <t>(*With FHFC as additional insured)</t>
    </r>
  </si>
  <si>
    <r>
      <t xml:space="preserve">Flood Insurance Policy, if applicable </t>
    </r>
    <r>
      <rPr>
        <i/>
        <sz val="10"/>
        <rFont val="Arial"/>
        <family val="2"/>
      </rPr>
      <t>(*With FHFC as additional insured)</t>
    </r>
  </si>
  <si>
    <t xml:space="preserve">Notes: </t>
  </si>
  <si>
    <r>
      <t xml:space="preserve">I certify that I have submitted, or coordinated the submission of, the items listed above </t>
    </r>
    <r>
      <rPr>
        <b/>
        <u/>
        <sz val="10"/>
        <rFont val="Arial"/>
        <family val="2"/>
      </rPr>
      <t>within 45 days</t>
    </r>
    <r>
      <rPr>
        <b/>
        <sz val="10"/>
        <rFont val="Arial"/>
        <family val="2"/>
      </rPr>
      <t xml:space="preserve"> of loan closing to the designated HOP Servicer for Florida Housing. </t>
    </r>
  </si>
  <si>
    <t>HOP Member Signature:</t>
  </si>
  <si>
    <t>HOP Loan Closing Package (4/1/19)</t>
  </si>
  <si>
    <t>(Multiply up to 16% x the Total Construction Cost per Unit)</t>
  </si>
  <si>
    <t>(Includes all costs incurred in the construction of the Unit, excluding the land)</t>
  </si>
  <si>
    <t xml:space="preserve">Principal and Interest. . . . . . . . . . . . . . . . . </t>
  </si>
  <si>
    <t>Loan Type:</t>
  </si>
  <si>
    <t>Loan Type/Source:</t>
  </si>
  <si>
    <r>
      <t>This form and a copy of the building permit must be received and approved by the Corporation</t>
    </r>
    <r>
      <rPr>
        <b/>
        <sz val="10"/>
        <rFont val="Times New Roman"/>
        <family val="1"/>
      </rPr>
      <t xml:space="preserve"> within fourteen (14) Calendar Days</t>
    </r>
    <r>
      <rPr>
        <sz val="10"/>
        <rFont val="Times New Roman"/>
        <family val="1"/>
      </rPr>
      <t xml:space="preserve"> of making the reservation or the reservation will be cancelled.  EMAIL to </t>
    </r>
    <r>
      <rPr>
        <b/>
        <sz val="10"/>
        <rFont val="Times New Roman"/>
        <family val="1"/>
      </rPr>
      <t xml:space="preserve">Nicole.Gibson@floridahousing.org </t>
    </r>
    <r>
      <rPr>
        <sz val="10"/>
        <rFont val="Times New Roman"/>
        <family val="1"/>
      </rPr>
      <t>or m</t>
    </r>
    <r>
      <rPr>
        <b/>
        <i/>
        <sz val="10"/>
        <rFont val="Times New Roman"/>
        <family val="1"/>
      </rPr>
      <t>ail to Florida Housing Finance Corporation; Attn.: HOP Program; 227 North Bronough St., Suite 5000, Tallahassee, FL  32301.</t>
    </r>
  </si>
  <si>
    <r>
      <t>Pre-Purchase Education with a approved</t>
    </r>
    <r>
      <rPr>
        <sz val="10"/>
        <color theme="1"/>
        <rFont val="Arial"/>
        <family val="2"/>
      </rPr>
      <t xml:space="preserve"> program.  Please attach proof of completion with this certification.</t>
    </r>
  </si>
  <si>
    <t xml:space="preserve">     Mortgagor - Lender Affidavit (blue tab), </t>
  </si>
  <si>
    <t xml:space="preserve">     HOP Amenities / Green Building Certification (blue tab)</t>
  </si>
  <si>
    <t>Borrower Analysis - HOPANALYSIS401 (4/1/19)</t>
  </si>
  <si>
    <t>Requisition of Funds - HOPROF501 (4/1/19)</t>
  </si>
  <si>
    <t xml:space="preserve">The forgoing was acknowledged before me by means of ______ physical presence or ______ online notarization, </t>
  </si>
  <si>
    <t xml:space="preserve"> this ______ day of ____________________, 2______  by _______________________________________________________,</t>
  </si>
  <si>
    <t>who is/are personally known to me or who has/have produced ___________________________________________________</t>
  </si>
  <si>
    <t>as identification.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</si>
</sst>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lt;=9999999]###\-####;\(###\)\ ###\-####"/>
  </numFmts>
  <fonts count="67" x14ac:knownFonts="1">
    <font>
      <sz val="11"/>
      <color theme="1"/>
      <name val="Calibri"/>
      <family val="2"/>
      <scheme val="minor"/>
    </font>
    <font>
      <b/>
      <sz val="12"/>
      <name val="Times New Roman"/>
      <family val="1"/>
    </font>
    <font>
      <sz val="10"/>
      <name val="Times New Roman"/>
      <family val="1"/>
    </font>
    <font>
      <b/>
      <sz val="10"/>
      <name val="Times New Roman"/>
      <family val="1"/>
    </font>
    <font>
      <b/>
      <sz val="9"/>
      <name val="Times New Roman"/>
      <family val="1"/>
    </font>
    <font>
      <b/>
      <u/>
      <sz val="12"/>
      <name val="Times New Roman"/>
      <family val="1"/>
    </font>
    <font>
      <b/>
      <i/>
      <sz val="10"/>
      <name val="Times New Roman"/>
      <family val="1"/>
    </font>
    <font>
      <b/>
      <u/>
      <sz val="10"/>
      <name val="Times New Roman"/>
      <family val="1"/>
    </font>
    <font>
      <b/>
      <sz val="10"/>
      <color indexed="10"/>
      <name val="Times New Roman"/>
      <family val="1"/>
    </font>
    <font>
      <b/>
      <sz val="10"/>
      <color indexed="12"/>
      <name val="Times New Roman"/>
      <family val="1"/>
    </font>
    <font>
      <b/>
      <sz val="10"/>
      <name val="Arial"/>
      <family val="2"/>
    </font>
    <font>
      <sz val="10"/>
      <name val="Arial"/>
      <family val="2"/>
    </font>
    <font>
      <b/>
      <sz val="8"/>
      <name val="Arial"/>
      <family val="2"/>
    </font>
    <font>
      <b/>
      <i/>
      <sz val="9"/>
      <color indexed="10"/>
      <name val="Arial"/>
      <family val="2"/>
    </font>
    <font>
      <b/>
      <i/>
      <u/>
      <sz val="9"/>
      <color indexed="10"/>
      <name val="Arial"/>
      <family val="2"/>
    </font>
    <font>
      <i/>
      <sz val="9"/>
      <name val="Arial"/>
      <family val="2"/>
    </font>
    <font>
      <i/>
      <sz val="8"/>
      <name val="Arial"/>
      <family val="2"/>
    </font>
    <font>
      <i/>
      <sz val="10"/>
      <name val="Arial"/>
      <family val="2"/>
    </font>
    <font>
      <u/>
      <sz val="10"/>
      <name val="Arial"/>
      <family val="2"/>
    </font>
    <font>
      <b/>
      <u/>
      <sz val="8"/>
      <name val="Arial"/>
      <family val="2"/>
    </font>
    <font>
      <sz val="8"/>
      <name val="Arial"/>
    </font>
    <font>
      <b/>
      <i/>
      <sz val="8"/>
      <color indexed="12"/>
      <name val="Arial"/>
      <family val="2"/>
    </font>
    <font>
      <b/>
      <sz val="10"/>
      <color indexed="12"/>
      <name val="Arial"/>
      <family val="2"/>
    </font>
    <font>
      <b/>
      <sz val="8"/>
      <color indexed="12"/>
      <name val="Arial"/>
      <family val="2"/>
    </font>
    <font>
      <b/>
      <i/>
      <sz val="8"/>
      <name val="Arial"/>
      <family val="2"/>
    </font>
    <font>
      <sz val="8"/>
      <name val="Arial"/>
      <family val="2"/>
    </font>
    <font>
      <b/>
      <sz val="12"/>
      <name val="Arial"/>
      <family val="2"/>
    </font>
    <font>
      <sz val="12"/>
      <name val="Arial"/>
      <family val="2"/>
    </font>
    <font>
      <b/>
      <i/>
      <sz val="11"/>
      <color indexed="10"/>
      <name val="Arial"/>
      <family val="2"/>
    </font>
    <font>
      <b/>
      <i/>
      <u/>
      <sz val="11"/>
      <color indexed="10"/>
      <name val="Arial"/>
      <family val="2"/>
    </font>
    <font>
      <i/>
      <sz val="11"/>
      <color indexed="10"/>
      <name val="Arial"/>
      <family val="2"/>
    </font>
    <font>
      <i/>
      <sz val="11"/>
      <name val="Arial"/>
      <family val="2"/>
    </font>
    <font>
      <b/>
      <sz val="9"/>
      <color indexed="10"/>
      <name val="Arial"/>
      <family val="2"/>
    </font>
    <font>
      <sz val="10"/>
      <color indexed="10"/>
      <name val="Arial"/>
      <family val="2"/>
    </font>
    <font>
      <b/>
      <i/>
      <sz val="14"/>
      <color indexed="10"/>
      <name val="Arial"/>
      <family val="2"/>
    </font>
    <font>
      <sz val="14"/>
      <name val="Arial"/>
      <family val="2"/>
    </font>
    <font>
      <b/>
      <i/>
      <sz val="10"/>
      <name val="Arial"/>
      <family val="2"/>
    </font>
    <font>
      <b/>
      <sz val="10"/>
      <color indexed="10"/>
      <name val="Arial"/>
      <family val="2"/>
    </font>
    <font>
      <sz val="10"/>
      <color indexed="47"/>
      <name val="Arial"/>
    </font>
    <font>
      <b/>
      <i/>
      <sz val="12"/>
      <color indexed="10"/>
      <name val="Arial"/>
      <family val="2"/>
    </font>
    <font>
      <b/>
      <i/>
      <u/>
      <sz val="12"/>
      <color indexed="10"/>
      <name val="Arial"/>
      <family val="2"/>
    </font>
    <font>
      <i/>
      <sz val="12"/>
      <name val="Arial"/>
      <family val="2"/>
    </font>
    <font>
      <b/>
      <sz val="11"/>
      <name val="Arial"/>
      <family val="2"/>
    </font>
    <font>
      <i/>
      <sz val="10"/>
      <color indexed="10"/>
      <name val="Arial"/>
      <family val="2"/>
    </font>
    <font>
      <u/>
      <sz val="10"/>
      <name val="Arial"/>
    </font>
    <font>
      <sz val="10"/>
      <name val="Arial"/>
    </font>
    <font>
      <sz val="9"/>
      <name val="Arial"/>
    </font>
    <font>
      <b/>
      <sz val="9"/>
      <name val="Arial"/>
      <family val="2"/>
    </font>
    <font>
      <b/>
      <u/>
      <sz val="10"/>
      <name val="Arial"/>
      <family val="2"/>
    </font>
    <font>
      <b/>
      <i/>
      <sz val="8"/>
      <color indexed="10"/>
      <name val="Arial"/>
      <family val="2"/>
    </font>
    <font>
      <u/>
      <sz val="8"/>
      <name val="Arial"/>
      <family val="2"/>
    </font>
    <font>
      <u/>
      <sz val="8"/>
      <name val="Arial"/>
    </font>
    <font>
      <b/>
      <i/>
      <sz val="10"/>
      <color indexed="10"/>
      <name val="Arial"/>
      <family val="2"/>
    </font>
    <font>
      <b/>
      <i/>
      <u/>
      <sz val="10"/>
      <color indexed="10"/>
      <name val="Arial"/>
      <family val="2"/>
    </font>
    <font>
      <b/>
      <u/>
      <sz val="12"/>
      <name val="Arial"/>
      <family val="2"/>
    </font>
    <font>
      <b/>
      <u/>
      <sz val="9"/>
      <name val="Arial"/>
      <family val="2"/>
    </font>
    <font>
      <sz val="11"/>
      <name val="Arial"/>
      <family val="2"/>
    </font>
    <font>
      <i/>
      <u/>
      <sz val="10"/>
      <color indexed="10"/>
      <name val="Arial"/>
      <family val="2"/>
    </font>
    <font>
      <u/>
      <sz val="10"/>
      <color indexed="12"/>
      <name val="Arial"/>
    </font>
    <font>
      <b/>
      <sz val="8"/>
      <color indexed="10"/>
      <name val="Arial"/>
      <family val="2"/>
    </font>
    <font>
      <b/>
      <sz val="12"/>
      <color indexed="10"/>
      <name val="Arial"/>
      <family val="2"/>
    </font>
    <font>
      <b/>
      <u/>
      <sz val="11"/>
      <color indexed="10"/>
      <name val="Arial"/>
      <family val="2"/>
    </font>
    <font>
      <b/>
      <i/>
      <sz val="9"/>
      <name val="Arial"/>
      <family val="2"/>
    </font>
    <font>
      <i/>
      <sz val="10"/>
      <color indexed="12"/>
      <name val="Arial"/>
      <family val="2"/>
    </font>
    <font>
      <b/>
      <u/>
      <sz val="10"/>
      <color indexed="10"/>
      <name val="Arial"/>
      <family val="2"/>
    </font>
    <font>
      <sz val="10"/>
      <color theme="1"/>
      <name val="Calibri"/>
      <family val="2"/>
      <scheme val="minor"/>
    </font>
    <font>
      <sz val="10"/>
      <color theme="1"/>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11"/>
        <bgColor indexed="64"/>
      </patternFill>
    </fill>
    <fill>
      <patternFill patternType="solid">
        <fgColor indexed="26"/>
        <bgColor indexed="64"/>
      </patternFill>
    </fill>
  </fills>
  <borders count="58">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double">
        <color indexed="64"/>
      </right>
      <top/>
      <bottom/>
      <diagonal/>
    </border>
    <border>
      <left style="double">
        <color indexed="64"/>
      </left>
      <right/>
      <top/>
      <bottom style="thin">
        <color indexed="64"/>
      </bottom>
      <diagonal/>
    </border>
    <border>
      <left style="thin">
        <color indexed="64"/>
      </left>
      <right/>
      <top style="double">
        <color indexed="64"/>
      </top>
      <bottom/>
      <diagonal/>
    </border>
  </borders>
  <cellStyleXfs count="3">
    <xf numFmtId="0" fontId="0" fillId="0" borderId="0"/>
    <xf numFmtId="0" fontId="58" fillId="0" borderId="0" applyNumberFormat="0" applyFill="0" applyBorder="0" applyAlignment="0" applyProtection="0">
      <alignment vertical="top"/>
      <protection locked="0"/>
    </xf>
    <xf numFmtId="0" fontId="45" fillId="0" borderId="0"/>
  </cellStyleXfs>
  <cellXfs count="622">
    <xf numFmtId="0" fontId="0" fillId="0" borderId="0" xfId="0"/>
    <xf numFmtId="0" fontId="1" fillId="0" borderId="0" xfId="0" applyFont="1" applyAlignment="1">
      <alignment horizontal="center"/>
    </xf>
    <xf numFmtId="0" fontId="1" fillId="0" borderId="0" xfId="0" applyFont="1" applyFill="1" applyAlignment="1">
      <alignment horizontal="center"/>
    </xf>
    <xf numFmtId="0" fontId="2" fillId="0" borderId="0" xfId="0" applyFont="1"/>
    <xf numFmtId="0" fontId="3"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xf numFmtId="0" fontId="4" fillId="0" borderId="0" xfId="0" applyFont="1" applyAlignment="1">
      <alignment wrapText="1"/>
    </xf>
    <xf numFmtId="0" fontId="4" fillId="0" borderId="0" xfId="0" applyFont="1" applyFill="1" applyAlignment="1">
      <alignment wrapText="1"/>
    </xf>
    <xf numFmtId="0" fontId="5" fillId="0" borderId="0" xfId="0" applyFont="1"/>
    <xf numFmtId="0" fontId="6" fillId="0" borderId="0" xfId="0" applyFont="1"/>
    <xf numFmtId="0" fontId="7" fillId="0" borderId="0" xfId="0" applyFont="1"/>
    <xf numFmtId="0" fontId="8" fillId="0" borderId="0" xfId="0" applyFont="1"/>
    <xf numFmtId="0" fontId="3" fillId="0" borderId="0" xfId="0" applyFont="1" applyFill="1"/>
    <xf numFmtId="0" fontId="12" fillId="0" borderId="0" xfId="0" applyFont="1" applyAlignment="1">
      <alignment horizontal="right"/>
    </xf>
    <xf numFmtId="0" fontId="0" fillId="0" borderId="0" xfId="0" applyAlignment="1">
      <alignment horizontal="right"/>
    </xf>
    <xf numFmtId="0" fontId="20" fillId="0" borderId="0" xfId="0" applyFont="1"/>
    <xf numFmtId="0" fontId="22" fillId="0" borderId="0" xfId="0" applyFont="1"/>
    <xf numFmtId="0" fontId="20" fillId="0" borderId="0" xfId="0" applyFont="1" applyFill="1" applyBorder="1"/>
    <xf numFmtId="0" fontId="20" fillId="0" borderId="0" xfId="0" applyFont="1" applyFill="1" applyAlignment="1">
      <alignment horizontal="right"/>
    </xf>
    <xf numFmtId="0" fontId="0" fillId="0" borderId="0" xfId="0" applyFill="1"/>
    <xf numFmtId="0" fontId="0" fillId="0" borderId="0" xfId="0" applyAlignment="1">
      <alignment wrapText="1"/>
    </xf>
    <xf numFmtId="0" fontId="10" fillId="0" borderId="0" xfId="0" applyFont="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12" fillId="0" borderId="0" xfId="0" applyFont="1" applyFill="1"/>
    <xf numFmtId="0" fontId="11" fillId="0" borderId="0" xfId="0" applyFont="1" applyFill="1"/>
    <xf numFmtId="0" fontId="0" fillId="0" borderId="0" xfId="0"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12" fillId="0" borderId="7" xfId="0" applyFont="1" applyBorder="1"/>
    <xf numFmtId="0" fontId="0" fillId="0" borderId="8" xfId="0" applyBorder="1"/>
    <xf numFmtId="0" fontId="12" fillId="0" borderId="15" xfId="0" applyFont="1" applyBorder="1"/>
    <xf numFmtId="0" fontId="0" fillId="0" borderId="8" xfId="0" applyFill="1" applyBorder="1"/>
    <xf numFmtId="0" fontId="0" fillId="0" borderId="9" xfId="0" applyBorder="1"/>
    <xf numFmtId="0" fontId="11" fillId="0" borderId="0" xfId="0" applyFont="1" applyBorder="1" applyAlignment="1"/>
    <xf numFmtId="0" fontId="0" fillId="0" borderId="0" xfId="0" applyFill="1" applyBorder="1"/>
    <xf numFmtId="0" fontId="0" fillId="0" borderId="0" xfId="0" applyBorder="1"/>
    <xf numFmtId="0" fontId="0" fillId="0" borderId="11" xfId="0" applyBorder="1"/>
    <xf numFmtId="0" fontId="12" fillId="0" borderId="10" xfId="0" applyFont="1" applyBorder="1"/>
    <xf numFmtId="0" fontId="11" fillId="0" borderId="0" xfId="0" applyFont="1" applyBorder="1"/>
    <xf numFmtId="0" fontId="12" fillId="0" borderId="19" xfId="0" applyFont="1" applyBorder="1"/>
    <xf numFmtId="0" fontId="12" fillId="0" borderId="0" xfId="0" applyFont="1" applyBorder="1"/>
    <xf numFmtId="0" fontId="25" fillId="0" borderId="0" xfId="0" applyFont="1"/>
    <xf numFmtId="0" fontId="11" fillId="0" borderId="0" xfId="0" applyFont="1"/>
    <xf numFmtId="0" fontId="10" fillId="0" borderId="8" xfId="0" applyFont="1" applyBorder="1"/>
    <xf numFmtId="0" fontId="11" fillId="0" borderId="8" xfId="0" applyFont="1" applyBorder="1"/>
    <xf numFmtId="0" fontId="11" fillId="0" borderId="22" xfId="0" applyFont="1" applyBorder="1"/>
    <xf numFmtId="0" fontId="12" fillId="0" borderId="24" xfId="0" applyFont="1" applyBorder="1"/>
    <xf numFmtId="0" fontId="10" fillId="0" borderId="25" xfId="0" applyFont="1" applyBorder="1"/>
    <xf numFmtId="0" fontId="11" fillId="0" borderId="25" xfId="0" applyFont="1" applyBorder="1"/>
    <xf numFmtId="0" fontId="11" fillId="0" borderId="26" xfId="0" applyFont="1" applyBorder="1"/>
    <xf numFmtId="0" fontId="11" fillId="5" borderId="4" xfId="0" applyFont="1" applyFill="1" applyBorder="1"/>
    <xf numFmtId="0" fontId="12" fillId="0" borderId="27" xfId="0" applyFont="1" applyBorder="1"/>
    <xf numFmtId="0" fontId="0" fillId="0" borderId="11" xfId="0" applyFill="1" applyBorder="1"/>
    <xf numFmtId="0" fontId="20" fillId="0" borderId="10" xfId="0" applyFont="1" applyBorder="1"/>
    <xf numFmtId="0" fontId="0" fillId="0" borderId="25" xfId="0" applyBorder="1"/>
    <xf numFmtId="0" fontId="12" fillId="0" borderId="25" xfId="0" applyFont="1" applyBorder="1"/>
    <xf numFmtId="0" fontId="12" fillId="0" borderId="26" xfId="0" applyFont="1" applyBorder="1"/>
    <xf numFmtId="0" fontId="12" fillId="0" borderId="25" xfId="0" applyFont="1" applyFill="1" applyBorder="1"/>
    <xf numFmtId="0" fontId="12" fillId="0" borderId="28" xfId="0" applyFont="1" applyBorder="1"/>
    <xf numFmtId="0" fontId="12" fillId="0" borderId="29" xfId="0" applyFont="1" applyBorder="1"/>
    <xf numFmtId="0" fontId="0" fillId="0" borderId="5" xfId="0" applyBorder="1"/>
    <xf numFmtId="0" fontId="12" fillId="0" borderId="5" xfId="0" applyFont="1" applyBorder="1"/>
    <xf numFmtId="0" fontId="0" fillId="0" borderId="12" xfId="0" applyBorder="1"/>
    <xf numFmtId="0" fontId="0" fillId="0" borderId="13" xfId="0" applyBorder="1"/>
    <xf numFmtId="0" fontId="12" fillId="0" borderId="13" xfId="0" applyFont="1" applyBorder="1"/>
    <xf numFmtId="0" fontId="12" fillId="0" borderId="13" xfId="0" applyFont="1" applyFill="1" applyBorder="1"/>
    <xf numFmtId="0" fontId="12" fillId="0" borderId="14" xfId="0" applyFont="1" applyBorder="1"/>
    <xf numFmtId="0" fontId="12" fillId="0" borderId="0" xfId="0" applyFont="1" applyFill="1" applyBorder="1"/>
    <xf numFmtId="0" fontId="0" fillId="0" borderId="10" xfId="0" applyBorder="1"/>
    <xf numFmtId="0" fontId="36" fillId="0" borderId="0" xfId="0" applyFont="1" applyBorder="1"/>
    <xf numFmtId="0" fontId="22" fillId="0" borderId="0" xfId="0" applyFont="1" applyBorder="1"/>
    <xf numFmtId="0" fontId="37" fillId="0" borderId="0" xfId="0" applyFont="1" applyBorder="1"/>
    <xf numFmtId="0" fontId="10" fillId="0" borderId="0" xfId="0" applyFont="1" applyBorder="1"/>
    <xf numFmtId="0" fontId="0" fillId="0" borderId="13" xfId="0" applyFill="1" applyBorder="1"/>
    <xf numFmtId="0" fontId="0" fillId="0" borderId="14" xfId="0" applyBorder="1"/>
    <xf numFmtId="0" fontId="12" fillId="0" borderId="8" xfId="0" applyFont="1" applyBorder="1"/>
    <xf numFmtId="0" fontId="38" fillId="3" borderId="19" xfId="0" applyFont="1" applyFill="1" applyBorder="1"/>
    <xf numFmtId="0" fontId="38" fillId="3" borderId="0" xfId="0" applyFont="1" applyFill="1" applyBorder="1"/>
    <xf numFmtId="0" fontId="38" fillId="3" borderId="23" xfId="0" applyFont="1" applyFill="1" applyBorder="1"/>
    <xf numFmtId="0" fontId="38" fillId="3" borderId="21" xfId="0" applyFont="1" applyFill="1" applyBorder="1"/>
    <xf numFmtId="0" fontId="38" fillId="3" borderId="13" xfId="0" applyFont="1" applyFill="1" applyBorder="1"/>
    <xf numFmtId="0" fontId="38" fillId="3" borderId="32" xfId="0" applyFont="1" applyFill="1" applyBorder="1"/>
    <xf numFmtId="0" fontId="20" fillId="0" borderId="0" xfId="0" applyFont="1" applyBorder="1" applyAlignment="1">
      <alignment horizontal="left"/>
    </xf>
    <xf numFmtId="0" fontId="17" fillId="0" borderId="0" xfId="0" applyFont="1" applyFill="1"/>
    <xf numFmtId="0" fontId="11" fillId="5" borderId="4" xfId="0" applyFont="1" applyFill="1" applyBorder="1" applyAlignment="1">
      <alignment horizontal="left"/>
    </xf>
    <xf numFmtId="0" fontId="11" fillId="0" borderId="0" xfId="0" applyFont="1" applyFill="1" applyBorder="1" applyAlignment="1"/>
    <xf numFmtId="0" fontId="10" fillId="0" borderId="0" xfId="0" applyFont="1" applyAlignment="1">
      <alignment horizontal="left"/>
    </xf>
    <xf numFmtId="0" fontId="42" fillId="0" borderId="0" xfId="0" applyFont="1"/>
    <xf numFmtId="0" fontId="43" fillId="0" borderId="0" xfId="0" applyFont="1" applyFill="1"/>
    <xf numFmtId="0" fontId="26" fillId="0" borderId="0" xfId="0" applyFont="1" applyAlignment="1">
      <alignment horizontal="centerContinuous" vertical="center"/>
    </xf>
    <xf numFmtId="0" fontId="27" fillId="0" borderId="0" xfId="0" applyFont="1" applyAlignment="1">
      <alignment horizontal="centerContinuous" vertical="center"/>
    </xf>
    <xf numFmtId="0" fontId="10" fillId="0" borderId="0" xfId="0" applyFont="1" applyAlignment="1">
      <alignment horizontal="right"/>
    </xf>
    <xf numFmtId="0" fontId="11" fillId="0" borderId="0" xfId="0" applyFont="1" applyFill="1" applyBorder="1" applyAlignment="1">
      <alignment horizontal="left"/>
    </xf>
    <xf numFmtId="0" fontId="16" fillId="0" borderId="0" xfId="0" applyFont="1"/>
    <xf numFmtId="0" fontId="0" fillId="3" borderId="4" xfId="0" applyFill="1" applyBorder="1"/>
    <xf numFmtId="0" fontId="44" fillId="4" borderId="4" xfId="0" applyFont="1" applyFill="1" applyBorder="1"/>
    <xf numFmtId="0" fontId="0" fillId="0" borderId="0" xfId="0" applyFill="1" applyBorder="1" applyAlignment="1"/>
    <xf numFmtId="0" fontId="0" fillId="0" borderId="0" xfId="0" applyBorder="1" applyAlignment="1"/>
    <xf numFmtId="0" fontId="10" fillId="0" borderId="0" xfId="0" applyFont="1" applyFill="1"/>
    <xf numFmtId="0" fontId="20" fillId="0" borderId="0" xfId="0" applyFont="1" applyAlignment="1">
      <alignment horizontal="center" vertical="center"/>
    </xf>
    <xf numFmtId="0" fontId="20" fillId="0" borderId="0" xfId="0" applyFont="1" applyAlignment="1">
      <alignment horizontal="right"/>
    </xf>
    <xf numFmtId="0" fontId="51" fillId="0" borderId="0" xfId="0" applyFont="1"/>
    <xf numFmtId="0" fontId="20" fillId="0" borderId="0" xfId="0" applyFont="1" applyAlignment="1">
      <alignment horizontal="center"/>
    </xf>
    <xf numFmtId="0" fontId="12" fillId="0" borderId="0" xfId="0" applyFont="1" applyAlignment="1">
      <alignment horizontal="center"/>
    </xf>
    <xf numFmtId="49" fontId="20" fillId="0" borderId="0" xfId="0" applyNumberFormat="1" applyFont="1" applyAlignment="1">
      <alignment horizontal="right"/>
    </xf>
    <xf numFmtId="0" fontId="20" fillId="3" borderId="53" xfId="0" applyFont="1" applyFill="1" applyBorder="1"/>
    <xf numFmtId="0" fontId="20" fillId="3" borderId="54" xfId="0" applyFont="1" applyFill="1" applyBorder="1"/>
    <xf numFmtId="0" fontId="20" fillId="0" borderId="0" xfId="0" applyFont="1" applyFill="1"/>
    <xf numFmtId="0" fontId="20" fillId="0" borderId="0" xfId="0" applyFont="1" applyAlignment="1"/>
    <xf numFmtId="0" fontId="20" fillId="3" borderId="4" xfId="0" applyFont="1" applyFill="1" applyBorder="1" applyAlignment="1"/>
    <xf numFmtId="0" fontId="20" fillId="0" borderId="0" xfId="0" applyFont="1" applyFill="1" applyBorder="1" applyAlignment="1"/>
    <xf numFmtId="0" fontId="12" fillId="0" borderId="0" xfId="0" applyFont="1" applyFill="1" applyAlignment="1">
      <alignment horizontal="center"/>
    </xf>
    <xf numFmtId="0" fontId="20" fillId="0" borderId="42" xfId="0" applyFont="1" applyBorder="1"/>
    <xf numFmtId="0" fontId="12" fillId="0" borderId="0" xfId="0" applyFont="1"/>
    <xf numFmtId="0" fontId="16" fillId="0" borderId="0" xfId="0" applyFont="1" applyFill="1"/>
    <xf numFmtId="0" fontId="11" fillId="0" borderId="0" xfId="0" applyFont="1" applyBorder="1" applyAlignment="1">
      <alignment horizontal="center" vertical="center"/>
    </xf>
    <xf numFmtId="0" fontId="11" fillId="0" borderId="0" xfId="0" applyFont="1" applyAlignment="1">
      <alignment horizontal="right"/>
    </xf>
    <xf numFmtId="0" fontId="11" fillId="0" borderId="0" xfId="0" applyFont="1" applyAlignment="1"/>
    <xf numFmtId="0" fontId="11" fillId="0" borderId="0" xfId="0" applyFont="1" applyFill="1" applyBorder="1" applyAlignment="1">
      <alignment horizontal="right"/>
    </xf>
    <xf numFmtId="0" fontId="11" fillId="0" borderId="55" xfId="0" applyFont="1" applyFill="1" applyBorder="1" applyAlignment="1"/>
    <xf numFmtId="0" fontId="11" fillId="0" borderId="0" xfId="0" applyFont="1" applyAlignment="1">
      <alignment horizontal="left" wrapText="1"/>
    </xf>
    <xf numFmtId="0" fontId="10" fillId="0" borderId="47" xfId="0" applyFont="1" applyBorder="1"/>
    <xf numFmtId="0" fontId="10" fillId="0" borderId="47" xfId="0" applyFont="1" applyBorder="1" applyAlignment="1">
      <alignment horizontal="right"/>
    </xf>
    <xf numFmtId="0" fontId="11" fillId="0" borderId="0" xfId="0" applyFont="1" applyBorder="1" applyAlignment="1">
      <alignment horizontal="right"/>
    </xf>
    <xf numFmtId="0" fontId="11" fillId="0" borderId="55" xfId="0" applyFont="1" applyFill="1" applyBorder="1" applyAlignment="1">
      <alignment horizontal="left"/>
    </xf>
    <xf numFmtId="0" fontId="11" fillId="0" borderId="55" xfId="0" applyFont="1" applyBorder="1" applyAlignment="1"/>
    <xf numFmtId="0" fontId="56" fillId="0" borderId="47" xfId="0" applyFont="1" applyBorder="1" applyAlignment="1">
      <alignment horizontal="left" wrapText="1"/>
    </xf>
    <xf numFmtId="0" fontId="56" fillId="0" borderId="0" xfId="0" applyFont="1" applyBorder="1" applyAlignment="1">
      <alignment horizontal="left"/>
    </xf>
    <xf numFmtId="0" fontId="56" fillId="0" borderId="55" xfId="0" applyFont="1" applyBorder="1" applyAlignment="1">
      <alignment horizontal="left"/>
    </xf>
    <xf numFmtId="0" fontId="56" fillId="3" borderId="56" xfId="0" applyFont="1" applyFill="1" applyBorder="1" applyAlignment="1">
      <alignment horizontal="left" wrapText="1"/>
    </xf>
    <xf numFmtId="0" fontId="56" fillId="3" borderId="4" xfId="0" applyFont="1" applyFill="1" applyBorder="1" applyAlignment="1">
      <alignment horizontal="left"/>
    </xf>
    <xf numFmtId="0" fontId="11" fillId="0" borderId="0" xfId="0" applyFont="1" applyBorder="1" applyAlignment="1">
      <alignment horizontal="left"/>
    </xf>
    <xf numFmtId="0" fontId="11" fillId="0" borderId="47" xfId="0" applyFont="1" applyBorder="1" applyAlignment="1">
      <alignment horizontal="left" wrapText="1"/>
    </xf>
    <xf numFmtId="0" fontId="47" fillId="0" borderId="47" xfId="0" applyFont="1" applyFill="1" applyBorder="1"/>
    <xf numFmtId="0" fontId="56" fillId="0" borderId="0" xfId="0" applyFont="1" applyFill="1" applyBorder="1" applyAlignment="1">
      <alignment horizontal="left"/>
    </xf>
    <xf numFmtId="0" fontId="47" fillId="0" borderId="50" xfId="0" applyFont="1" applyBorder="1"/>
    <xf numFmtId="0" fontId="56" fillId="0" borderId="51" xfId="0" applyFont="1" applyBorder="1" applyAlignment="1">
      <alignment horizontal="left"/>
    </xf>
    <xf numFmtId="0" fontId="56" fillId="0" borderId="52" xfId="0" applyFont="1" applyBorder="1" applyAlignment="1">
      <alignment horizontal="left"/>
    </xf>
    <xf numFmtId="0" fontId="47" fillId="0" borderId="0" xfId="0" applyFont="1"/>
    <xf numFmtId="0" fontId="56" fillId="0" borderId="0" xfId="0" applyFont="1" applyAlignment="1">
      <alignment horizontal="left"/>
    </xf>
    <xf numFmtId="0" fontId="57" fillId="0" borderId="47" xfId="0" applyFont="1" applyBorder="1" applyAlignment="1">
      <alignment wrapText="1"/>
    </xf>
    <xf numFmtId="0" fontId="43" fillId="0" borderId="0" xfId="0" applyFont="1" applyBorder="1" applyAlignment="1">
      <alignment wrapText="1"/>
    </xf>
    <xf numFmtId="0" fontId="43" fillId="0" borderId="55" xfId="0" applyFont="1" applyBorder="1" applyAlignment="1">
      <alignment wrapText="1"/>
    </xf>
    <xf numFmtId="0" fontId="11" fillId="0" borderId="47" xfId="0" applyFont="1" applyBorder="1"/>
    <xf numFmtId="0" fontId="11" fillId="0" borderId="55" xfId="0" applyFont="1" applyBorder="1"/>
    <xf numFmtId="0" fontId="11" fillId="0" borderId="5" xfId="0" applyFont="1" applyFill="1" applyBorder="1" applyAlignment="1">
      <alignment horizontal="center"/>
    </xf>
    <xf numFmtId="0" fontId="11" fillId="0" borderId="0" xfId="0" applyFont="1" applyFill="1" applyBorder="1" applyAlignment="1">
      <alignment horizontal="center"/>
    </xf>
    <xf numFmtId="0" fontId="11" fillId="0" borderId="50" xfId="0" applyFont="1" applyBorder="1"/>
    <xf numFmtId="0" fontId="11" fillId="0" borderId="51" xfId="0" applyFont="1" applyBorder="1"/>
    <xf numFmtId="0" fontId="11" fillId="0" borderId="52" xfId="0" applyFont="1" applyBorder="1"/>
    <xf numFmtId="0" fontId="11" fillId="0" borderId="25" xfId="0" applyFont="1" applyFill="1" applyBorder="1" applyAlignment="1"/>
    <xf numFmtId="0" fontId="12" fillId="0" borderId="44" xfId="0" applyFont="1" applyBorder="1"/>
    <xf numFmtId="0" fontId="25" fillId="0" borderId="45" xfId="0" applyFont="1" applyBorder="1"/>
    <xf numFmtId="0" fontId="12" fillId="0" borderId="57" xfId="0" applyFont="1" applyBorder="1"/>
    <xf numFmtId="0" fontId="25" fillId="0" borderId="46" xfId="0" applyFont="1" applyBorder="1"/>
    <xf numFmtId="0" fontId="11" fillId="5" borderId="48" xfId="0" applyFont="1" applyFill="1" applyBorder="1" applyAlignment="1">
      <alignment horizontal="left"/>
    </xf>
    <xf numFmtId="0" fontId="12" fillId="0" borderId="47" xfId="0" applyFont="1" applyBorder="1"/>
    <xf numFmtId="0" fontId="25" fillId="0" borderId="0" xfId="0" applyFont="1" applyBorder="1"/>
    <xf numFmtId="0" fontId="25" fillId="0" borderId="55" xfId="0" applyFont="1" applyBorder="1"/>
    <xf numFmtId="0" fontId="25" fillId="0" borderId="25" xfId="0" applyFont="1" applyBorder="1"/>
    <xf numFmtId="0" fontId="25" fillId="0" borderId="50" xfId="0" applyFont="1" applyBorder="1"/>
    <xf numFmtId="0" fontId="25" fillId="0" borderId="51" xfId="0" applyFont="1" applyBorder="1"/>
    <xf numFmtId="0" fontId="25" fillId="0" borderId="52" xfId="0" applyFont="1" applyBorder="1"/>
    <xf numFmtId="0" fontId="25" fillId="0" borderId="47" xfId="0" applyFont="1" applyBorder="1"/>
    <xf numFmtId="0" fontId="12" fillId="0" borderId="0" xfId="0" applyFont="1" applyBorder="1" applyAlignment="1">
      <alignment horizontal="right"/>
    </xf>
    <xf numFmtId="0" fontId="10" fillId="6" borderId="0" xfId="0" applyFont="1" applyFill="1"/>
    <xf numFmtId="0" fontId="25" fillId="6" borderId="0" xfId="0" applyFont="1" applyFill="1"/>
    <xf numFmtId="0" fontId="59" fillId="0" borderId="0" xfId="0" applyFont="1"/>
    <xf numFmtId="0" fontId="59" fillId="0" borderId="0" xfId="0" applyFont="1" applyFill="1"/>
    <xf numFmtId="0" fontId="0" fillId="0" borderId="44" xfId="0" applyBorder="1"/>
    <xf numFmtId="0" fontId="0" fillId="0" borderId="45" xfId="0" applyBorder="1"/>
    <xf numFmtId="0" fontId="0" fillId="0" borderId="46" xfId="0" applyBorder="1"/>
    <xf numFmtId="0" fontId="0" fillId="0" borderId="55" xfId="0" applyBorder="1"/>
    <xf numFmtId="0" fontId="0" fillId="0" borderId="47" xfId="0" applyBorder="1"/>
    <xf numFmtId="0" fontId="0" fillId="0" borderId="50" xfId="0" applyBorder="1"/>
    <xf numFmtId="0" fontId="0" fillId="0" borderId="51" xfId="0" applyBorder="1"/>
    <xf numFmtId="0" fontId="0" fillId="0" borderId="52" xfId="0" applyBorder="1"/>
    <xf numFmtId="0" fontId="60" fillId="0" borderId="0" xfId="0" applyFont="1" applyFill="1" applyAlignment="1">
      <alignment horizontal="center"/>
    </xf>
    <xf numFmtId="0" fontId="26" fillId="0" borderId="0" xfId="0" applyFont="1" applyFill="1" applyAlignment="1">
      <alignment horizontal="center"/>
    </xf>
    <xf numFmtId="0" fontId="10" fillId="0" borderId="0" xfId="0" applyFont="1" applyFill="1" applyAlignment="1">
      <alignment horizontal="right"/>
    </xf>
    <xf numFmtId="0" fontId="39" fillId="0" borderId="52" xfId="0" applyFont="1" applyBorder="1" applyAlignment="1">
      <alignment horizontal="center" wrapText="1"/>
    </xf>
    <xf numFmtId="0" fontId="61" fillId="0" borderId="0" xfId="0" applyFont="1" applyAlignment="1">
      <alignment horizontal="center" wrapText="1"/>
    </xf>
    <xf numFmtId="0" fontId="60" fillId="0" borderId="0" xfId="0" applyFont="1" applyAlignment="1">
      <alignment horizontal="center" wrapText="1"/>
    </xf>
    <xf numFmtId="0" fontId="64" fillId="0" borderId="0" xfId="0" applyFont="1"/>
    <xf numFmtId="0" fontId="10" fillId="0" borderId="0" xfId="0" applyFont="1" applyAlignment="1">
      <alignment wrapText="1"/>
    </xf>
    <xf numFmtId="0" fontId="0" fillId="0" borderId="0" xfId="0" applyFill="1" applyBorder="1" applyAlignment="1">
      <alignment horizontal="center"/>
    </xf>
    <xf numFmtId="0" fontId="0" fillId="4" borderId="10" xfId="0" applyFill="1" applyBorder="1" applyAlignment="1">
      <alignment horizontal="right"/>
    </xf>
    <xf numFmtId="0" fontId="11" fillId="0" borderId="13" xfId="0" applyFont="1" applyFill="1" applyBorder="1"/>
    <xf numFmtId="0" fontId="10" fillId="0" borderId="0" xfId="0" applyFont="1" applyAlignment="1" applyProtection="1">
      <alignment horizontal="centerContinuous"/>
    </xf>
    <xf numFmtId="0" fontId="0" fillId="0" borderId="0" xfId="0" applyAlignment="1" applyProtection="1">
      <alignment horizontal="centerContinuous"/>
    </xf>
    <xf numFmtId="0" fontId="10" fillId="0" borderId="0" xfId="0" applyFont="1" applyFill="1" applyAlignment="1" applyProtection="1">
      <alignment horizontal="centerContinuous"/>
    </xf>
    <xf numFmtId="0" fontId="11" fillId="0" borderId="0" xfId="0" applyFont="1" applyFill="1" applyAlignment="1" applyProtection="1">
      <alignment horizontal="centerContinuous"/>
    </xf>
    <xf numFmtId="0" fontId="12" fillId="0" borderId="0" xfId="0" applyFont="1" applyAlignment="1" applyProtection="1">
      <alignment horizontal="centerContinuous"/>
    </xf>
    <xf numFmtId="0" fontId="0" fillId="0" borderId="0" xfId="0" applyAlignment="1" applyProtection="1">
      <alignment horizontal="left"/>
    </xf>
    <xf numFmtId="0" fontId="0" fillId="0" borderId="0" xfId="0" applyAlignment="1" applyProtection="1">
      <alignment horizontal="centerContinuous" wrapText="1"/>
    </xf>
    <xf numFmtId="0" fontId="0" fillId="0" borderId="0" xfId="0" applyBorder="1" applyAlignment="1" applyProtection="1">
      <alignment horizontal="centerContinuous" wrapText="1"/>
    </xf>
    <xf numFmtId="0" fontId="12" fillId="0" borderId="0" xfId="0" applyFont="1" applyAlignment="1" applyProtection="1"/>
    <xf numFmtId="0" fontId="0" fillId="0" borderId="0" xfId="0" applyAlignment="1" applyProtection="1"/>
    <xf numFmtId="0" fontId="12" fillId="0" borderId="0" xfId="0" applyFont="1" applyAlignment="1" applyProtection="1">
      <alignment horizontal="left"/>
    </xf>
    <xf numFmtId="0" fontId="0" fillId="0" borderId="0" xfId="0" applyAlignment="1" applyProtection="1">
      <alignment horizontal="right"/>
    </xf>
    <xf numFmtId="0" fontId="0" fillId="0" borderId="0" xfId="0" applyProtection="1"/>
    <xf numFmtId="0" fontId="19" fillId="0" borderId="0" xfId="0" applyFont="1" applyAlignment="1" applyProtection="1">
      <alignment horizontal="centerContinuous"/>
    </xf>
    <xf numFmtId="49" fontId="20" fillId="0" borderId="0" xfId="0" applyNumberFormat="1" applyFont="1" applyAlignment="1" applyProtection="1">
      <alignment horizontal="center"/>
    </xf>
    <xf numFmtId="0" fontId="20" fillId="0" borderId="0" xfId="0" applyFont="1" applyProtection="1"/>
    <xf numFmtId="0" fontId="21" fillId="0" borderId="0" xfId="0" applyFont="1" applyProtection="1"/>
    <xf numFmtId="0" fontId="22" fillId="0" borderId="0" xfId="0" applyFont="1" applyProtection="1"/>
    <xf numFmtId="0" fontId="23" fillId="0" borderId="0" xfId="0" applyFont="1" applyProtection="1"/>
    <xf numFmtId="0" fontId="20" fillId="0" borderId="0" xfId="0" applyFont="1" applyAlignment="1" applyProtection="1">
      <alignment horizontal="center"/>
    </xf>
    <xf numFmtId="0" fontId="20" fillId="0" borderId="0" xfId="0" applyFont="1" applyAlignment="1" applyProtection="1">
      <alignment horizontal="right"/>
    </xf>
    <xf numFmtId="49" fontId="20" fillId="0" borderId="0" xfId="0" applyNumberFormat="1" applyFont="1" applyAlignment="1" applyProtection="1">
      <alignment horizontal="center" vertical="top"/>
    </xf>
    <xf numFmtId="0" fontId="25" fillId="0" borderId="0" xfId="0" applyFont="1" applyAlignment="1" applyProtection="1">
      <alignment wrapText="1"/>
    </xf>
    <xf numFmtId="0" fontId="11" fillId="0" borderId="0" xfId="0" applyFont="1" applyAlignment="1" applyProtection="1">
      <alignment wrapText="1"/>
    </xf>
    <xf numFmtId="0" fontId="20" fillId="0" borderId="0" xfId="0" applyFont="1" applyFill="1" applyBorder="1" applyProtection="1"/>
    <xf numFmtId="0" fontId="20" fillId="0" borderId="0" xfId="0" applyFont="1" applyFill="1" applyAlignment="1" applyProtection="1">
      <alignment horizontal="right"/>
    </xf>
    <xf numFmtId="0" fontId="19" fillId="0" borderId="0" xfId="0" applyFont="1" applyFill="1" applyAlignment="1" applyProtection="1">
      <alignment horizontal="centerContinuous"/>
    </xf>
    <xf numFmtId="0" fontId="20" fillId="0" borderId="0" xfId="0" applyFont="1" applyFill="1" applyAlignment="1" applyProtection="1">
      <alignment horizontal="centerContinuous"/>
    </xf>
    <xf numFmtId="0" fontId="0" fillId="0" borderId="0" xfId="0" applyFill="1" applyAlignment="1" applyProtection="1">
      <alignment horizontal="centerContinuous"/>
    </xf>
    <xf numFmtId="0" fontId="16" fillId="0" borderId="0" xfId="0" applyFont="1" applyAlignment="1" applyProtection="1">
      <alignment wrapText="1"/>
    </xf>
    <xf numFmtId="0" fontId="0" fillId="0" borderId="0" xfId="0" applyAlignment="1" applyProtection="1">
      <alignment wrapText="1"/>
    </xf>
    <xf numFmtId="0" fontId="16" fillId="0" borderId="0" xfId="0" applyFont="1" applyAlignment="1" applyProtection="1">
      <alignment horizontal="center" wrapText="1"/>
    </xf>
    <xf numFmtId="49" fontId="20" fillId="0" borderId="0" xfId="0" applyNumberFormat="1" applyFont="1" applyProtection="1"/>
    <xf numFmtId="0" fontId="16" fillId="0" borderId="0" xfId="0" applyFont="1" applyFill="1" applyBorder="1" applyProtection="1"/>
    <xf numFmtId="0" fontId="10" fillId="0" borderId="0" xfId="0" applyFont="1" applyProtection="1"/>
    <xf numFmtId="0" fontId="20" fillId="3" borderId="4" xfId="0" applyFont="1" applyFill="1" applyBorder="1" applyProtection="1"/>
    <xf numFmtId="0" fontId="0" fillId="4" borderId="4" xfId="0" applyFill="1" applyBorder="1" applyProtection="1"/>
    <xf numFmtId="0" fontId="0" fillId="4" borderId="11" xfId="0" applyFill="1" applyBorder="1" applyProtection="1"/>
    <xf numFmtId="0" fontId="0" fillId="4" borderId="5" xfId="0" applyFill="1" applyBorder="1" applyProtection="1"/>
    <xf numFmtId="0" fontId="0" fillId="4" borderId="12" xfId="0" applyFill="1" applyBorder="1" applyProtection="1"/>
    <xf numFmtId="0" fontId="0" fillId="4" borderId="13" xfId="0" applyFill="1" applyBorder="1" applyProtection="1"/>
    <xf numFmtId="0" fontId="0" fillId="4" borderId="14" xfId="0" applyFill="1" applyBorder="1" applyProtection="1"/>
    <xf numFmtId="0" fontId="12" fillId="0" borderId="0" xfId="0" applyFont="1" applyFill="1" applyProtection="1"/>
    <xf numFmtId="0" fontId="11" fillId="0" borderId="0" xfId="0" applyFont="1" applyFill="1" applyProtection="1"/>
    <xf numFmtId="0" fontId="0" fillId="2" borderId="31" xfId="0"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26" fillId="0" borderId="0" xfId="0" applyFont="1" applyAlignment="1" applyProtection="1">
      <alignment horizontal="centerContinuous" vertical="center"/>
    </xf>
    <xf numFmtId="0" fontId="27" fillId="0" borderId="0" xfId="0" applyFont="1" applyAlignment="1" applyProtection="1">
      <alignment horizontal="centerContinuous" vertical="center"/>
    </xf>
    <xf numFmtId="0" fontId="46" fillId="0" borderId="18" xfId="0" applyFont="1" applyBorder="1" applyAlignment="1" applyProtection="1">
      <alignment horizontal="center"/>
    </xf>
    <xf numFmtId="0" fontId="46" fillId="0" borderId="4" xfId="0" applyFont="1" applyBorder="1" applyAlignment="1" applyProtection="1">
      <alignment horizontal="center"/>
    </xf>
    <xf numFmtId="0" fontId="46" fillId="0" borderId="17" xfId="0" applyFont="1" applyBorder="1" applyAlignment="1" applyProtection="1">
      <alignment horizontal="center"/>
    </xf>
    <xf numFmtId="0" fontId="46" fillId="0" borderId="18" xfId="0" applyFont="1" applyBorder="1" applyAlignment="1" applyProtection="1">
      <alignment horizontal="center" vertical="center" wrapText="1"/>
    </xf>
    <xf numFmtId="0" fontId="46" fillId="0" borderId="4" xfId="0" applyFont="1" applyBorder="1" applyAlignment="1" applyProtection="1">
      <alignment horizontal="center" vertical="center" wrapText="1"/>
    </xf>
    <xf numFmtId="0" fontId="46" fillId="0" borderId="17" xfId="0" applyFont="1" applyBorder="1" applyAlignment="1" applyProtection="1">
      <alignment horizontal="center" vertical="center" wrapText="1"/>
    </xf>
    <xf numFmtId="0" fontId="46" fillId="0" borderId="0" xfId="0" applyFont="1" applyProtection="1"/>
    <xf numFmtId="0" fontId="0" fillId="0" borderId="0" xfId="0" applyBorder="1" applyProtection="1"/>
    <xf numFmtId="0" fontId="0" fillId="0" borderId="35" xfId="0" applyBorder="1" applyProtection="1"/>
    <xf numFmtId="0" fontId="0" fillId="0" borderId="36" xfId="0" applyBorder="1" applyProtection="1"/>
    <xf numFmtId="0" fontId="0" fillId="0" borderId="39" xfId="0" applyBorder="1" applyProtection="1"/>
    <xf numFmtId="0" fontId="0" fillId="0" borderId="41" xfId="0" applyBorder="1" applyProtection="1"/>
    <xf numFmtId="0" fontId="46" fillId="0" borderId="0" xfId="0" applyFont="1" applyAlignment="1" applyProtection="1"/>
    <xf numFmtId="0" fontId="0" fillId="0" borderId="0" xfId="0" applyFill="1" applyBorder="1" applyAlignment="1" applyProtection="1"/>
    <xf numFmtId="0" fontId="0" fillId="0" borderId="0" xfId="0" applyFill="1" applyProtection="1"/>
    <xf numFmtId="0" fontId="0" fillId="0" borderId="0" xfId="0" applyAlignment="1" applyProtection="1">
      <alignment horizontal="center"/>
    </xf>
    <xf numFmtId="0" fontId="46" fillId="0" borderId="47" xfId="0" applyFont="1" applyBorder="1" applyAlignment="1" applyProtection="1"/>
    <xf numFmtId="0" fontId="46" fillId="0" borderId="0" xfId="0" applyFont="1" applyBorder="1" applyAlignment="1" applyProtection="1"/>
    <xf numFmtId="0" fontId="13" fillId="0" borderId="0" xfId="0" applyFont="1" applyProtection="1"/>
    <xf numFmtId="0" fontId="15" fillId="0" borderId="0" xfId="0" applyFont="1" applyProtection="1"/>
    <xf numFmtId="0" fontId="0" fillId="0" borderId="0" xfId="0" applyFill="1" applyBorder="1" applyProtection="1"/>
    <xf numFmtId="0" fontId="16" fillId="0" borderId="0" xfId="0" applyFont="1" applyProtection="1"/>
    <xf numFmtId="0" fontId="16" fillId="0" borderId="0" xfId="0" applyFont="1" applyAlignment="1" applyProtection="1">
      <alignment horizontal="left"/>
    </xf>
    <xf numFmtId="0" fontId="25" fillId="0" borderId="0" xfId="0" applyFont="1" applyAlignment="1" applyProtection="1">
      <alignment vertical="center"/>
    </xf>
    <xf numFmtId="0" fontId="45" fillId="0" borderId="0" xfId="0" applyFont="1" applyProtection="1"/>
    <xf numFmtId="0" fontId="10" fillId="4" borderId="0" xfId="0" applyFont="1" applyFill="1" applyBorder="1" applyProtection="1"/>
    <xf numFmtId="0" fontId="0" fillId="4" borderId="0" xfId="0" applyFill="1" applyBorder="1" applyProtection="1"/>
    <xf numFmtId="0" fontId="10" fillId="0" borderId="0" xfId="0" applyFont="1" applyFill="1" applyProtection="1"/>
    <xf numFmtId="0" fontId="17" fillId="0" borderId="0" xfId="0" applyFont="1" applyFill="1" applyProtection="1"/>
    <xf numFmtId="0" fontId="11" fillId="2" borderId="31" xfId="0" applyFont="1" applyFill="1" applyBorder="1" applyAlignment="1" applyProtection="1">
      <alignment horizontal="center"/>
      <protection locked="0"/>
    </xf>
    <xf numFmtId="0" fontId="20" fillId="2" borderId="31" xfId="0" applyFont="1" applyFill="1" applyBorder="1" applyAlignment="1" applyProtection="1">
      <alignment horizontal="center"/>
      <protection locked="0"/>
    </xf>
    <xf numFmtId="164" fontId="66" fillId="2" borderId="4" xfId="0" applyNumberFormat="1" applyFont="1" applyFill="1" applyBorder="1" applyAlignment="1" applyProtection="1">
      <alignment horizontal="left"/>
      <protection locked="0"/>
    </xf>
    <xf numFmtId="164" fontId="66" fillId="5" borderId="4" xfId="0" applyNumberFormat="1" applyFont="1" applyFill="1" applyBorder="1" applyAlignment="1">
      <alignment horizontal="left"/>
    </xf>
    <xf numFmtId="0" fontId="66" fillId="2" borderId="31" xfId="0" applyFont="1" applyFill="1" applyBorder="1" applyAlignment="1" applyProtection="1">
      <alignment horizontal="center"/>
      <protection locked="0"/>
    </xf>
    <xf numFmtId="0" fontId="0" fillId="0" borderId="0" xfId="0" applyAlignment="1">
      <alignment horizontal="center" vertical="center"/>
    </xf>
    <xf numFmtId="164" fontId="11" fillId="5" borderId="4" xfId="0" applyNumberFormat="1" applyFont="1" applyFill="1" applyBorder="1" applyAlignment="1">
      <alignment horizontal="center"/>
    </xf>
    <xf numFmtId="7" fontId="11" fillId="2" borderId="4" xfId="0" applyNumberFormat="1" applyFont="1" applyFill="1" applyBorder="1" applyAlignment="1" applyProtection="1">
      <alignment horizontal="center"/>
      <protection locked="0"/>
    </xf>
    <xf numFmtId="10" fontId="11" fillId="5" borderId="4" xfId="0" applyNumberFormat="1" applyFont="1" applyFill="1" applyBorder="1" applyAlignment="1">
      <alignment horizontal="center"/>
    </xf>
    <xf numFmtId="164" fontId="11" fillId="2" borderId="4" xfId="0" applyNumberFormat="1" applyFont="1" applyFill="1" applyBorder="1" applyAlignment="1" applyProtection="1">
      <alignment horizontal="center"/>
      <protection locked="0"/>
    </xf>
    <xf numFmtId="0" fontId="25" fillId="0" borderId="0" xfId="0" applyFont="1" applyFill="1" applyAlignment="1">
      <alignment horizontal="right"/>
    </xf>
    <xf numFmtId="0" fontId="25" fillId="0" borderId="0" xfId="0" applyFont="1" applyFill="1" applyAlignment="1">
      <alignment horizontal="center"/>
    </xf>
    <xf numFmtId="164" fontId="11" fillId="5" borderId="4" xfId="0" applyNumberFormat="1" applyFont="1" applyFill="1" applyBorder="1" applyAlignment="1">
      <alignment horizontal="left"/>
    </xf>
    <xf numFmtId="0" fontId="11" fillId="2" borderId="4" xfId="0" applyFont="1" applyFill="1" applyBorder="1" applyProtection="1">
      <protection locked="0"/>
    </xf>
    <xf numFmtId="14" fontId="66" fillId="2" borderId="4" xfId="0" applyNumberFormat="1" applyFont="1" applyFill="1" applyBorder="1" applyProtection="1">
      <protection locked="0"/>
    </xf>
    <xf numFmtId="0" fontId="11" fillId="2" borderId="6"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66" fillId="0" borderId="0" xfId="0" applyFont="1"/>
    <xf numFmtId="0" fontId="20" fillId="0" borderId="0" xfId="0" applyFont="1" applyAlignment="1"/>
    <xf numFmtId="0" fontId="11" fillId="2" borderId="5" xfId="0" applyFont="1" applyFill="1" applyBorder="1" applyAlignment="1" applyProtection="1">
      <alignment horizontal="center"/>
      <protection locked="0"/>
    </xf>
    <xf numFmtId="0" fontId="13"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6" fillId="0" borderId="0" xfId="0" applyFont="1" applyAlignment="1" applyProtection="1">
      <alignment horizontal="left" wrapText="1"/>
    </xf>
    <xf numFmtId="14" fontId="11" fillId="2" borderId="4" xfId="0" applyNumberFormat="1" applyFont="1" applyFill="1" applyBorder="1" applyAlignment="1" applyProtection="1">
      <alignment horizontal="center"/>
      <protection locked="0"/>
    </xf>
    <xf numFmtId="14" fontId="11" fillId="2" borderId="4" xfId="0" applyNumberFormat="1"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2" fillId="4" borderId="10" xfId="0" applyFont="1" applyFill="1" applyBorder="1" applyAlignment="1" applyProtection="1">
      <alignment horizontal="right"/>
    </xf>
    <xf numFmtId="0" fontId="12" fillId="4" borderId="0" xfId="0" applyFont="1" applyFill="1" applyBorder="1" applyAlignment="1" applyProtection="1">
      <alignment horizontal="right"/>
    </xf>
    <xf numFmtId="0" fontId="16" fillId="0" borderId="0" xfId="0" applyFont="1" applyAlignment="1" applyProtection="1">
      <alignment wrapText="1"/>
    </xf>
    <xf numFmtId="0" fontId="17" fillId="0" borderId="0" xfId="0" applyFont="1" applyAlignment="1" applyProtection="1">
      <alignment wrapText="1"/>
    </xf>
    <xf numFmtId="0" fontId="25" fillId="0" borderId="0" xfId="0" applyFont="1" applyAlignment="1" applyProtection="1">
      <alignment wrapText="1"/>
    </xf>
    <xf numFmtId="0" fontId="11" fillId="0" borderId="0" xfId="0" applyFont="1" applyAlignment="1" applyProtection="1">
      <alignment wrapText="1"/>
    </xf>
    <xf numFmtId="0" fontId="0" fillId="0" borderId="0" xfId="0" applyAlignment="1" applyProtection="1">
      <alignment wrapText="1"/>
    </xf>
    <xf numFmtId="0" fontId="19" fillId="0" borderId="0" xfId="0" applyFont="1" applyAlignment="1" applyProtection="1">
      <alignment horizontal="center" wrapText="1"/>
    </xf>
    <xf numFmtId="0" fontId="0" fillId="0" borderId="0" xfId="0" applyAlignment="1" applyProtection="1">
      <alignment horizontal="center" wrapText="1"/>
    </xf>
    <xf numFmtId="0" fontId="16" fillId="0" borderId="0" xfId="0" applyFont="1" applyAlignment="1" applyProtection="1">
      <alignment horizontal="center" wrapText="1"/>
    </xf>
    <xf numFmtId="0" fontId="12" fillId="4" borderId="7" xfId="0" applyFont="1" applyFill="1" applyBorder="1" applyAlignment="1" applyProtection="1">
      <alignment horizontal="center"/>
    </xf>
    <xf numFmtId="0" fontId="12" fillId="4" borderId="8" xfId="0" applyFont="1" applyFill="1" applyBorder="1" applyAlignment="1" applyProtection="1">
      <alignment horizontal="center"/>
    </xf>
    <xf numFmtId="0" fontId="12" fillId="4" borderId="9" xfId="0" applyFont="1" applyFill="1" applyBorder="1" applyAlignment="1" applyProtection="1">
      <alignment horizontal="center"/>
    </xf>
    <xf numFmtId="0" fontId="20" fillId="0" borderId="0" xfId="0" applyFont="1" applyAlignment="1" applyProtection="1">
      <alignment wrapText="1"/>
    </xf>
    <xf numFmtId="0" fontId="24" fillId="0" borderId="0" xfId="0" applyFont="1" applyAlignment="1" applyProtection="1">
      <alignment vertical="center"/>
    </xf>
    <xf numFmtId="0" fontId="11" fillId="2" borderId="18"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1" fillId="2" borderId="17" xfId="0" applyFont="1" applyFill="1" applyBorder="1" applyAlignment="1" applyProtection="1">
      <alignment horizontal="left"/>
      <protection locked="0"/>
    </xf>
    <xf numFmtId="0" fontId="11" fillId="2" borderId="20" xfId="0" applyFont="1" applyFill="1" applyBorder="1" applyAlignment="1" applyProtection="1">
      <alignment horizontal="left"/>
      <protection locked="0"/>
    </xf>
    <xf numFmtId="0" fontId="11" fillId="2" borderId="16" xfId="0" applyFont="1" applyFill="1" applyBorder="1" applyAlignment="1" applyProtection="1">
      <alignment horizontal="left"/>
      <protection locked="0"/>
    </xf>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Fill="1" applyAlignment="1">
      <alignment horizontal="center" vertical="center"/>
    </xf>
    <xf numFmtId="0" fontId="27" fillId="0" borderId="0" xfId="0" applyFont="1" applyFill="1" applyAlignment="1">
      <alignment horizontal="center" vertical="center"/>
    </xf>
    <xf numFmtId="0" fontId="28" fillId="0" borderId="1" xfId="0" applyFont="1" applyBorder="1" applyAlignment="1">
      <alignment horizontal="center" vertical="center"/>
    </xf>
    <xf numFmtId="0" fontId="30" fillId="0" borderId="2"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11" fillId="0" borderId="4" xfId="0" applyFont="1" applyBorder="1" applyAlignment="1" applyProtection="1">
      <protection locked="0"/>
    </xf>
    <xf numFmtId="166" fontId="11" fillId="2" borderId="12" xfId="0" applyNumberFormat="1" applyFont="1" applyFill="1" applyBorder="1" applyAlignment="1" applyProtection="1">
      <alignment horizontal="left"/>
      <protection locked="0"/>
    </xf>
    <xf numFmtId="166" fontId="65" fillId="0" borderId="13" xfId="0" applyNumberFormat="1" applyFont="1" applyBorder="1" applyAlignment="1" applyProtection="1">
      <alignment horizontal="left"/>
      <protection locked="0"/>
    </xf>
    <xf numFmtId="166" fontId="11" fillId="2" borderId="13" xfId="0" applyNumberFormat="1" applyFont="1" applyFill="1" applyBorder="1" applyAlignment="1" applyProtection="1">
      <alignment horizontal="left"/>
      <protection locked="0"/>
    </xf>
    <xf numFmtId="0" fontId="58" fillId="2" borderId="21" xfId="1" applyFill="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58" fillId="2" borderId="5" xfId="1" applyFill="1" applyBorder="1" applyAlignment="1" applyProtection="1">
      <alignment horizontal="left"/>
      <protection locked="0"/>
    </xf>
    <xf numFmtId="0" fontId="25" fillId="2" borderId="5" xfId="0" applyFont="1" applyFill="1" applyBorder="1" applyAlignment="1" applyProtection="1">
      <alignment horizontal="left"/>
      <protection locked="0"/>
    </xf>
    <xf numFmtId="0" fontId="25" fillId="2" borderId="30" xfId="0" applyFont="1" applyFill="1" applyBorder="1" applyAlignment="1" applyProtection="1">
      <alignment horizontal="left"/>
      <protection locked="0"/>
    </xf>
    <xf numFmtId="14" fontId="11" fillId="2" borderId="19" xfId="0" applyNumberFormat="1" applyFont="1" applyFill="1" applyBorder="1" applyAlignment="1" applyProtection="1">
      <alignment horizontal="center" vertical="center"/>
      <protection locked="0"/>
    </xf>
    <xf numFmtId="14" fontId="11" fillId="2" borderId="0" xfId="0" applyNumberFormat="1" applyFont="1" applyFill="1" applyBorder="1" applyAlignment="1" applyProtection="1">
      <alignment horizontal="center" vertical="center"/>
      <protection locked="0"/>
    </xf>
    <xf numFmtId="14" fontId="11" fillId="2" borderId="11" xfId="0" applyNumberFormat="1" applyFont="1" applyFill="1" applyBorder="1" applyAlignment="1" applyProtection="1">
      <alignment horizontal="center" vertical="center"/>
      <protection locked="0"/>
    </xf>
    <xf numFmtId="14" fontId="11" fillId="2" borderId="21" xfId="0" applyNumberFormat="1" applyFont="1" applyFill="1" applyBorder="1" applyAlignment="1" applyProtection="1">
      <alignment horizontal="center" vertical="center"/>
      <protection locked="0"/>
    </xf>
    <xf numFmtId="14" fontId="11" fillId="2" borderId="13" xfId="0" applyNumberFormat="1" applyFont="1" applyFill="1" applyBorder="1" applyAlignment="1" applyProtection="1">
      <alignment horizontal="center" vertical="center"/>
      <protection locked="0"/>
    </xf>
    <xf numFmtId="14" fontId="11" fillId="2" borderId="14" xfId="0" applyNumberFormat="1" applyFont="1" applyFill="1" applyBorder="1" applyAlignment="1" applyProtection="1">
      <alignment horizontal="center" vertical="center"/>
      <protection locked="0"/>
    </xf>
    <xf numFmtId="0" fontId="11" fillId="5" borderId="16" xfId="0" applyFont="1" applyFill="1" applyBorder="1" applyAlignment="1">
      <alignment horizontal="left"/>
    </xf>
    <xf numFmtId="0" fontId="11" fillId="5" borderId="4" xfId="0" applyFont="1" applyFill="1" applyBorder="1" applyAlignment="1">
      <alignment horizontal="left"/>
    </xf>
    <xf numFmtId="0" fontId="11" fillId="5" borderId="17" xfId="0" applyFont="1" applyFill="1" applyBorder="1" applyAlignment="1">
      <alignment horizontal="left"/>
    </xf>
    <xf numFmtId="166" fontId="11" fillId="2" borderId="18" xfId="0" applyNumberFormat="1" applyFont="1" applyFill="1" applyBorder="1" applyAlignment="1" applyProtection="1">
      <alignment horizontal="left"/>
      <protection locked="0"/>
    </xf>
    <xf numFmtId="166" fontId="11" fillId="2" borderId="4" xfId="0" applyNumberFormat="1" applyFont="1" applyFill="1" applyBorder="1" applyAlignment="1" applyProtection="1">
      <alignment horizontal="left"/>
      <protection locked="0"/>
    </xf>
    <xf numFmtId="166" fontId="11" fillId="2" borderId="17" xfId="0" applyNumberFormat="1" applyFont="1" applyFill="1" applyBorder="1" applyAlignment="1" applyProtection="1">
      <alignment horizontal="left"/>
      <protection locked="0"/>
    </xf>
    <xf numFmtId="166" fontId="11" fillId="2" borderId="20" xfId="0" applyNumberFormat="1" applyFont="1" applyFill="1" applyBorder="1" applyAlignment="1" applyProtection="1">
      <alignment horizontal="left"/>
      <protection locked="0"/>
    </xf>
    <xf numFmtId="0" fontId="34" fillId="0" borderId="1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1" xfId="0"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32" xfId="0" applyFont="1" applyBorder="1" applyAlignment="1">
      <alignment vertical="center" wrapText="1"/>
    </xf>
    <xf numFmtId="0" fontId="12" fillId="0" borderId="15" xfId="0" applyFont="1" applyBorder="1" applyAlignment="1">
      <alignment wrapText="1"/>
    </xf>
    <xf numFmtId="0" fontId="25" fillId="0" borderId="8" xfId="0" applyFont="1" applyBorder="1" applyAlignment="1">
      <alignment wrapText="1"/>
    </xf>
    <xf numFmtId="0" fontId="25" fillId="0" borderId="22" xfId="0" applyFont="1" applyBorder="1" applyAlignment="1">
      <alignment wrapText="1"/>
    </xf>
    <xf numFmtId="0" fontId="11" fillId="2" borderId="16" xfId="0" applyFont="1" applyFill="1" applyBorder="1" applyAlignment="1" applyProtection="1">
      <protection locked="0"/>
    </xf>
    <xf numFmtId="0" fontId="11" fillId="0" borderId="17" xfId="0" applyFont="1" applyBorder="1" applyAlignment="1" applyProtection="1">
      <protection locked="0"/>
    </xf>
    <xf numFmtId="0" fontId="11" fillId="0" borderId="4" xfId="0" applyFont="1" applyBorder="1" applyAlignment="1">
      <alignment horizontal="left"/>
    </xf>
    <xf numFmtId="0" fontId="11" fillId="0" borderId="17" xfId="0" applyFont="1" applyBorder="1" applyAlignment="1">
      <alignment horizontal="left"/>
    </xf>
    <xf numFmtId="0" fontId="11" fillId="5" borderId="18" xfId="0" applyFont="1" applyFill="1" applyBorder="1" applyAlignment="1">
      <alignment horizontal="left"/>
    </xf>
    <xf numFmtId="0" fontId="10" fillId="6" borderId="7" xfId="0" applyFont="1"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3" borderId="4" xfId="0" applyFill="1" applyBorder="1" applyAlignment="1"/>
    <xf numFmtId="14" fontId="66" fillId="2" borderId="4" xfId="0" applyNumberFormat="1" applyFont="1" applyFill="1" applyBorder="1" applyAlignment="1" applyProtection="1">
      <alignment horizontal="left"/>
      <protection locked="0"/>
    </xf>
    <xf numFmtId="0" fontId="66" fillId="0" borderId="4" xfId="0" applyFont="1" applyBorder="1" applyAlignment="1" applyProtection="1">
      <alignment horizontal="left"/>
      <protection locked="0"/>
    </xf>
    <xf numFmtId="0" fontId="66" fillId="2" borderId="4" xfId="0" applyFont="1" applyFill="1" applyBorder="1" applyAlignment="1" applyProtection="1">
      <protection locked="0"/>
    </xf>
    <xf numFmtId="0" fontId="10" fillId="0" borderId="0" xfId="0" applyFont="1" applyAlignment="1">
      <alignment horizontal="right"/>
    </xf>
    <xf numFmtId="0" fontId="11" fillId="0" borderId="0" xfId="0" applyFont="1" applyAlignment="1">
      <alignment horizontal="right"/>
    </xf>
    <xf numFmtId="0" fontId="11" fillId="5" borderId="5" xfId="0" applyFont="1" applyFill="1" applyBorder="1" applyAlignment="1">
      <alignment horizontal="left"/>
    </xf>
    <xf numFmtId="0" fontId="11" fillId="0" borderId="5" xfId="0" applyFont="1" applyBorder="1" applyAlignment="1">
      <alignment horizontal="left"/>
    </xf>
    <xf numFmtId="14" fontId="11" fillId="2" borderId="5" xfId="0" applyNumberFormat="1" applyFont="1" applyFill="1" applyBorder="1" applyAlignment="1" applyProtection="1">
      <alignment horizontal="left"/>
      <protection locked="0"/>
    </xf>
    <xf numFmtId="0" fontId="39"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0" fillId="0" borderId="0" xfId="0" applyAlignment="1">
      <alignment wrapText="1"/>
    </xf>
    <xf numFmtId="0" fontId="66" fillId="2" borderId="5" xfId="0" applyFont="1" applyFill="1" applyBorder="1" applyAlignment="1" applyProtection="1">
      <alignment horizontal="left"/>
      <protection locked="0"/>
    </xf>
    <xf numFmtId="14" fontId="66" fillId="2" borderId="5" xfId="0" applyNumberFormat="1" applyFont="1" applyFill="1" applyBorder="1" applyAlignment="1" applyProtection="1">
      <alignment horizontal="left"/>
      <protection locked="0"/>
    </xf>
    <xf numFmtId="14" fontId="66" fillId="0" borderId="5" xfId="0" applyNumberFormat="1" applyFont="1" applyBorder="1" applyAlignment="1" applyProtection="1">
      <alignment horizontal="left"/>
      <protection locked="0"/>
    </xf>
    <xf numFmtId="0" fontId="10" fillId="4" borderId="7"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10" fillId="4" borderId="7" xfId="0" applyFont="1" applyFill="1" applyBorder="1" applyAlignment="1" applyProtection="1">
      <alignment horizontal="center"/>
    </xf>
    <xf numFmtId="0" fontId="10" fillId="0" borderId="8" xfId="0" applyFont="1" applyBorder="1" applyAlignment="1" applyProtection="1">
      <alignment horizontal="center"/>
    </xf>
    <xf numFmtId="0" fontId="10" fillId="0" borderId="9" xfId="0" applyFont="1" applyBorder="1" applyAlignment="1" applyProtection="1">
      <alignment horizontal="center"/>
    </xf>
    <xf numFmtId="0" fontId="0" fillId="4" borderId="4" xfId="0" applyFill="1" applyBorder="1" applyAlignment="1" applyProtection="1"/>
    <xf numFmtId="0" fontId="0" fillId="4" borderId="5" xfId="0" applyFill="1" applyBorder="1" applyAlignment="1" applyProtection="1"/>
    <xf numFmtId="0" fontId="0" fillId="4" borderId="10" xfId="0" applyFill="1" applyBorder="1" applyAlignment="1" applyProtection="1">
      <alignment horizontal="right"/>
    </xf>
    <xf numFmtId="0" fontId="0" fillId="4" borderId="0" xfId="0" applyFill="1" applyBorder="1" applyAlignment="1" applyProtection="1">
      <alignment horizontal="right"/>
    </xf>
    <xf numFmtId="164" fontId="66" fillId="2" borderId="5" xfId="0" applyNumberFormat="1" applyFont="1" applyFill="1" applyBorder="1" applyAlignment="1" applyProtection="1">
      <alignment horizontal="right"/>
      <protection locked="0"/>
    </xf>
    <xf numFmtId="10" fontId="11" fillId="5" borderId="5" xfId="0" applyNumberFormat="1" applyFont="1" applyFill="1" applyBorder="1" applyAlignment="1" applyProtection="1">
      <alignment horizontal="center"/>
    </xf>
    <xf numFmtId="0" fontId="0" fillId="0" borderId="5" xfId="0" applyBorder="1" applyAlignment="1" applyProtection="1">
      <alignment horizontal="center"/>
    </xf>
    <xf numFmtId="7" fontId="11" fillId="5" borderId="5" xfId="0" applyNumberFormat="1" applyFont="1" applyFill="1" applyBorder="1" applyAlignment="1" applyProtection="1">
      <alignment horizontal="right" shrinkToFit="1"/>
    </xf>
    <xf numFmtId="0" fontId="0" fillId="3" borderId="4" xfId="0" applyFill="1" applyBorder="1" applyAlignment="1" applyProtection="1"/>
    <xf numFmtId="0" fontId="0" fillId="2" borderId="4" xfId="0" applyFill="1" applyBorder="1" applyAlignment="1" applyProtection="1">
      <protection locked="0"/>
    </xf>
    <xf numFmtId="0" fontId="49" fillId="0" borderId="0" xfId="0" applyFont="1" applyAlignment="1" applyProtection="1">
      <alignment vertical="center" wrapText="1"/>
    </xf>
    <xf numFmtId="0" fontId="37" fillId="0" borderId="0" xfId="0" applyFont="1" applyAlignment="1" applyProtection="1">
      <alignment vertical="center" wrapText="1"/>
    </xf>
    <xf numFmtId="0" fontId="16" fillId="0" borderId="19" xfId="0" applyFont="1" applyBorder="1" applyAlignment="1" applyProtection="1">
      <alignment horizontal="right"/>
    </xf>
    <xf numFmtId="0" fontId="0" fillId="0" borderId="0" xfId="0" applyAlignment="1" applyProtection="1">
      <alignment horizontal="right"/>
    </xf>
    <xf numFmtId="0" fontId="66" fillId="2" borderId="4" xfId="0" applyFont="1" applyFill="1" applyBorder="1" applyAlignment="1" applyProtection="1">
      <alignment horizontal="center"/>
      <protection locked="0"/>
    </xf>
    <xf numFmtId="7" fontId="11" fillId="5" borderId="4" xfId="0" applyNumberFormat="1" applyFont="1" applyFill="1" applyBorder="1" applyAlignment="1" applyProtection="1">
      <alignment horizontal="right" shrinkToFit="1"/>
    </xf>
    <xf numFmtId="7" fontId="11" fillId="5" borderId="4" xfId="0" applyNumberFormat="1" applyFont="1" applyFill="1" applyBorder="1" applyAlignment="1" applyProtection="1">
      <alignment horizontal="center"/>
    </xf>
    <xf numFmtId="0" fontId="45" fillId="2" borderId="4" xfId="0" applyFont="1" applyFill="1" applyBorder="1" applyAlignment="1" applyProtection="1">
      <alignment horizontal="center"/>
      <protection locked="0"/>
    </xf>
    <xf numFmtId="0" fontId="16" fillId="0" borderId="0" xfId="0" applyFont="1" applyBorder="1" applyAlignment="1" applyProtection="1">
      <alignment horizontal="right"/>
    </xf>
    <xf numFmtId="164" fontId="45" fillId="5" borderId="4" xfId="0" applyNumberFormat="1" applyFont="1" applyFill="1" applyBorder="1" applyAlignment="1" applyProtection="1">
      <alignment horizontal="center"/>
    </xf>
    <xf numFmtId="164" fontId="45" fillId="0" borderId="4" xfId="0" applyNumberFormat="1" applyFont="1" applyBorder="1" applyAlignment="1" applyProtection="1">
      <alignment horizontal="center"/>
    </xf>
    <xf numFmtId="0" fontId="16" fillId="0" borderId="0" xfId="0" applyFont="1" applyAlignment="1" applyProtection="1">
      <alignment horizontal="right"/>
    </xf>
    <xf numFmtId="0" fontId="0" fillId="0" borderId="23" xfId="0" applyBorder="1" applyAlignment="1" applyProtection="1">
      <alignment horizontal="right"/>
    </xf>
    <xf numFmtId="165" fontId="45" fillId="2" borderId="4" xfId="0" applyNumberFormat="1"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66" fillId="2" borderId="5" xfId="0" applyFont="1" applyFill="1" applyBorder="1" applyAlignment="1" applyProtection="1">
      <protection locked="0"/>
    </xf>
    <xf numFmtId="10" fontId="45" fillId="2" borderId="4" xfId="0" applyNumberFormat="1" applyFont="1" applyFill="1" applyBorder="1" applyAlignment="1" applyProtection="1">
      <alignment horizontal="center"/>
      <protection locked="0"/>
    </xf>
    <xf numFmtId="0" fontId="48" fillId="0" borderId="0" xfId="0" applyFont="1" applyBorder="1" applyAlignment="1" applyProtection="1"/>
    <xf numFmtId="0" fontId="48" fillId="0" borderId="0" xfId="0" applyFont="1" applyBorder="1" applyAlignment="1" applyProtection="1">
      <alignment horizontal="right"/>
    </xf>
    <xf numFmtId="164" fontId="45" fillId="2" borderId="4" xfId="0" applyNumberFormat="1" applyFont="1" applyFill="1" applyBorder="1" applyAlignment="1" applyProtection="1">
      <protection locked="0"/>
    </xf>
    <xf numFmtId="10" fontId="45" fillId="2" borderId="4" xfId="0" applyNumberFormat="1" applyFont="1" applyFill="1" applyBorder="1" applyAlignment="1" applyProtection="1">
      <protection locked="0"/>
    </xf>
    <xf numFmtId="0" fontId="20" fillId="0" borderId="0" xfId="0" applyFont="1" applyBorder="1" applyAlignment="1" applyProtection="1">
      <alignment horizontal="right"/>
    </xf>
    <xf numFmtId="0" fontId="0" fillId="0" borderId="0" xfId="0" applyAlignment="1" applyProtection="1"/>
    <xf numFmtId="164" fontId="66" fillId="2" borderId="4" xfId="0" applyNumberFormat="1" applyFont="1" applyFill="1" applyBorder="1" applyAlignment="1" applyProtection="1">
      <alignment horizontal="right"/>
      <protection locked="0"/>
    </xf>
    <xf numFmtId="49" fontId="20" fillId="0" borderId="0" xfId="0" applyNumberFormat="1" applyFont="1" applyAlignment="1" applyProtection="1"/>
    <xf numFmtId="0" fontId="0" fillId="0" borderId="50" xfId="0" applyBorder="1" applyAlignment="1" applyProtection="1"/>
    <xf numFmtId="0" fontId="0" fillId="0" borderId="51" xfId="0" applyBorder="1" applyAlignment="1" applyProtection="1"/>
    <xf numFmtId="0" fontId="0" fillId="0" borderId="52" xfId="0" applyBorder="1" applyAlignment="1" applyProtection="1"/>
    <xf numFmtId="0" fontId="0" fillId="0" borderId="45" xfId="0" applyBorder="1" applyAlignment="1" applyProtection="1"/>
    <xf numFmtId="0" fontId="46" fillId="0" borderId="47" xfId="0" applyFont="1" applyBorder="1" applyAlignment="1" applyProtection="1"/>
    <xf numFmtId="0" fontId="46" fillId="0" borderId="0" xfId="0" applyFont="1" applyBorder="1" applyAlignment="1" applyProtection="1"/>
    <xf numFmtId="164" fontId="45" fillId="5" borderId="5" xfId="0" applyNumberFormat="1" applyFont="1" applyFill="1" applyBorder="1" applyAlignment="1" applyProtection="1">
      <alignment horizontal="right"/>
    </xf>
    <xf numFmtId="164" fontId="45" fillId="5" borderId="49" xfId="0" applyNumberFormat="1" applyFont="1" applyFill="1" applyBorder="1" applyAlignment="1" applyProtection="1">
      <alignment horizontal="right"/>
    </xf>
    <xf numFmtId="0" fontId="0" fillId="0" borderId="0" xfId="0" applyBorder="1" applyAlignment="1" applyProtection="1"/>
    <xf numFmtId="10" fontId="45" fillId="5" borderId="5" xfId="0" applyNumberFormat="1" applyFont="1" applyFill="1" applyBorder="1" applyAlignment="1" applyProtection="1">
      <alignment horizontal="right"/>
    </xf>
    <xf numFmtId="10" fontId="45" fillId="5" borderId="49" xfId="0" applyNumberFormat="1" applyFont="1" applyFill="1" applyBorder="1" applyAlignment="1" applyProtection="1">
      <alignment horizontal="right"/>
    </xf>
    <xf numFmtId="8" fontId="11" fillId="5" borderId="4" xfId="0" applyNumberFormat="1" applyFont="1" applyFill="1" applyBorder="1" applyAlignment="1" applyProtection="1">
      <alignment horizontal="right" shrinkToFit="1"/>
    </xf>
    <xf numFmtId="44" fontId="11" fillId="5" borderId="4" xfId="0" applyNumberFormat="1" applyFont="1" applyFill="1" applyBorder="1" applyAlignment="1" applyProtection="1">
      <alignment horizontal="right" shrinkToFit="1"/>
    </xf>
    <xf numFmtId="0" fontId="10" fillId="0" borderId="44" xfId="0" applyFont="1" applyBorder="1" applyAlignment="1" applyProtection="1">
      <alignment horizontal="center"/>
    </xf>
    <xf numFmtId="0" fontId="10" fillId="0" borderId="45" xfId="0" applyFont="1" applyBorder="1" applyAlignment="1" applyProtection="1">
      <alignment horizontal="center"/>
    </xf>
    <xf numFmtId="0" fontId="10" fillId="0" borderId="46" xfId="0" applyFont="1" applyBorder="1" applyAlignment="1" applyProtection="1">
      <alignment horizontal="center"/>
    </xf>
    <xf numFmtId="164" fontId="66" fillId="5" borderId="4" xfId="0" applyNumberFormat="1" applyFont="1" applyFill="1" applyBorder="1" applyAlignment="1" applyProtection="1">
      <alignment horizontal="right"/>
    </xf>
    <xf numFmtId="164" fontId="66" fillId="5" borderId="4" xfId="0" applyNumberFormat="1" applyFont="1" applyFill="1" applyBorder="1" applyAlignment="1" applyProtection="1">
      <alignment horizontal="left"/>
    </xf>
    <xf numFmtId="0" fontId="66" fillId="5" borderId="4" xfId="0" applyFont="1" applyFill="1" applyBorder="1" applyAlignment="1" applyProtection="1">
      <alignment horizontal="left"/>
    </xf>
    <xf numFmtId="0" fontId="45"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46" fillId="0" borderId="0" xfId="0" applyFont="1" applyAlignment="1" applyProtection="1"/>
    <xf numFmtId="0" fontId="46" fillId="0" borderId="0" xfId="0" applyFont="1" applyBorder="1" applyAlignment="1" applyProtection="1">
      <alignment horizontal="right"/>
    </xf>
    <xf numFmtId="0" fontId="0" fillId="0" borderId="0" xfId="0" applyBorder="1" applyAlignment="1" applyProtection="1">
      <alignment horizontal="right"/>
    </xf>
    <xf numFmtId="164" fontId="66" fillId="2" borderId="40" xfId="0" applyNumberFormat="1" applyFont="1" applyFill="1" applyBorder="1" applyAlignment="1" applyProtection="1">
      <alignment horizontal="right"/>
      <protection locked="0"/>
    </xf>
    <xf numFmtId="0" fontId="47" fillId="0" borderId="42" xfId="0" applyFont="1" applyBorder="1" applyAlignment="1" applyProtection="1"/>
    <xf numFmtId="164" fontId="66" fillId="2" borderId="42" xfId="0" applyNumberFormat="1" applyFont="1" applyFill="1" applyBorder="1" applyAlignment="1" applyProtection="1">
      <alignment horizontal="right"/>
      <protection locked="0"/>
    </xf>
    <xf numFmtId="164" fontId="66" fillId="2" borderId="43" xfId="0" applyNumberFormat="1" applyFont="1" applyFill="1" applyBorder="1" applyAlignment="1" applyProtection="1">
      <alignment horizontal="right"/>
      <protection locked="0"/>
    </xf>
    <xf numFmtId="14" fontId="66" fillId="2" borderId="33" xfId="0" applyNumberFormat="1" applyFont="1" applyFill="1" applyBorder="1" applyAlignment="1" applyProtection="1">
      <protection locked="0"/>
    </xf>
    <xf numFmtId="0" fontId="66" fillId="2" borderId="34" xfId="0" applyFont="1" applyFill="1" applyBorder="1" applyAlignment="1" applyProtection="1">
      <protection locked="0"/>
    </xf>
    <xf numFmtId="164" fontId="66" fillId="5" borderId="33" xfId="0" applyNumberFormat="1" applyFont="1" applyFill="1" applyBorder="1" applyAlignment="1" applyProtection="1">
      <alignment horizontal="right"/>
    </xf>
    <xf numFmtId="0" fontId="66" fillId="0" borderId="5" xfId="0" applyFont="1" applyBorder="1" applyAlignment="1" applyProtection="1">
      <alignment horizontal="right"/>
    </xf>
    <xf numFmtId="0" fontId="66" fillId="0" borderId="34" xfId="0" applyFont="1" applyBorder="1" applyAlignment="1" applyProtection="1">
      <alignment horizontal="right"/>
    </xf>
    <xf numFmtId="0" fontId="46" fillId="0" borderId="36" xfId="0" applyFont="1" applyBorder="1" applyAlignment="1" applyProtection="1">
      <alignment horizontal="right"/>
    </xf>
    <xf numFmtId="164" fontId="66" fillId="2" borderId="37" xfId="0" applyNumberFormat="1" applyFont="1" applyFill="1" applyBorder="1" applyAlignment="1" applyProtection="1">
      <alignment horizontal="right"/>
      <protection locked="0"/>
    </xf>
    <xf numFmtId="164" fontId="66" fillId="2" borderId="38" xfId="0" applyNumberFormat="1" applyFont="1" applyFill="1" applyBorder="1" applyAlignment="1" applyProtection="1">
      <alignment horizontal="right"/>
      <protection locked="0"/>
    </xf>
    <xf numFmtId="0" fontId="0" fillId="0" borderId="19" xfId="0" applyBorder="1" applyAlignment="1" applyProtection="1">
      <alignment horizontal="right"/>
    </xf>
    <xf numFmtId="0" fontId="66" fillId="2" borderId="33" xfId="0" applyFont="1" applyFill="1" applyBorder="1" applyAlignment="1" applyProtection="1">
      <alignment horizontal="center"/>
      <protection locked="0"/>
    </xf>
    <xf numFmtId="0" fontId="66" fillId="2" borderId="34" xfId="0" applyFont="1" applyFill="1" applyBorder="1" applyAlignment="1" applyProtection="1">
      <alignment horizontal="center"/>
      <protection locked="0"/>
    </xf>
    <xf numFmtId="0" fontId="0" fillId="0" borderId="0" xfId="0" applyFill="1" applyAlignment="1" applyProtection="1">
      <alignment horizontal="right"/>
    </xf>
    <xf numFmtId="0" fontId="0" fillId="0" borderId="23" xfId="0" applyFill="1" applyBorder="1" applyAlignment="1" applyProtection="1">
      <alignment horizontal="right"/>
    </xf>
    <xf numFmtId="0" fontId="66" fillId="2" borderId="33" xfId="0" applyFont="1" applyFill="1" applyBorder="1" applyAlignment="1" applyProtection="1">
      <protection locked="0"/>
    </xf>
    <xf numFmtId="164" fontId="66" fillId="2" borderId="33" xfId="0" applyNumberFormat="1" applyFont="1" applyFill="1" applyBorder="1" applyAlignment="1" applyProtection="1">
      <alignment horizontal="center"/>
      <protection locked="0"/>
    </xf>
    <xf numFmtId="164" fontId="66" fillId="2" borderId="5" xfId="0" applyNumberFormat="1" applyFont="1" applyFill="1" applyBorder="1" applyAlignment="1" applyProtection="1">
      <alignment horizontal="center"/>
      <protection locked="0"/>
    </xf>
    <xf numFmtId="164" fontId="66" fillId="2" borderId="34" xfId="0" applyNumberFormat="1" applyFont="1" applyFill="1" applyBorder="1" applyAlignment="1" applyProtection="1">
      <alignment horizontal="center"/>
      <protection locked="0"/>
    </xf>
    <xf numFmtId="164" fontId="66" fillId="5" borderId="33" xfId="0" applyNumberFormat="1" applyFont="1" applyFill="1" applyBorder="1" applyAlignment="1" applyProtection="1">
      <alignment horizontal="center"/>
    </xf>
    <xf numFmtId="0" fontId="66" fillId="0" borderId="5" xfId="0" applyFont="1" applyBorder="1" applyAlignment="1" applyProtection="1">
      <alignment horizontal="center"/>
    </xf>
    <xf numFmtId="0" fontId="66" fillId="0" borderId="34" xfId="0" applyFont="1" applyBorder="1" applyAlignment="1" applyProtection="1">
      <alignment horizontal="center"/>
    </xf>
    <xf numFmtId="0" fontId="66" fillId="0" borderId="25" xfId="0" applyFont="1" applyBorder="1" applyAlignment="1" applyProtection="1">
      <alignment horizontal="right" vertical="center"/>
    </xf>
    <xf numFmtId="0" fontId="66" fillId="0" borderId="25" xfId="0" applyFont="1" applyBorder="1" applyAlignment="1" applyProtection="1"/>
    <xf numFmtId="0" fontId="46" fillId="0" borderId="18" xfId="0" applyFont="1" applyBorder="1" applyAlignment="1" applyProtection="1">
      <alignment horizontal="center" wrapText="1"/>
    </xf>
    <xf numFmtId="0" fontId="46" fillId="0" borderId="4" xfId="0" applyFont="1" applyBorder="1" applyAlignment="1" applyProtection="1">
      <alignment horizontal="center" wrapText="1"/>
    </xf>
    <xf numFmtId="0" fontId="46" fillId="0" borderId="17" xfId="0" applyFont="1" applyBorder="1" applyAlignment="1" applyProtection="1">
      <alignment horizontal="center" wrapText="1"/>
    </xf>
    <xf numFmtId="0" fontId="45" fillId="0" borderId="18" xfId="0" applyFont="1" applyBorder="1" applyAlignment="1" applyProtection="1">
      <alignment horizontal="center" wrapText="1"/>
    </xf>
    <xf numFmtId="0" fontId="45" fillId="0" borderId="4" xfId="0" applyFont="1" applyBorder="1" applyAlignment="1" applyProtection="1">
      <alignment horizontal="center" wrapText="1"/>
    </xf>
    <xf numFmtId="0" fontId="45" fillId="0" borderId="17" xfId="0" applyFont="1" applyBorder="1" applyAlignment="1" applyProtection="1">
      <alignment horizontal="center" wrapText="1"/>
    </xf>
    <xf numFmtId="0" fontId="26" fillId="0" borderId="0" xfId="0" applyFont="1" applyFill="1" applyAlignment="1" applyProtection="1">
      <alignment horizontal="center" vertical="center"/>
    </xf>
    <xf numFmtId="0" fontId="27" fillId="0"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Alignment="1" applyProtection="1">
      <alignment horizontal="center" vertical="center"/>
    </xf>
    <xf numFmtId="0" fontId="28" fillId="0" borderId="1"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3" xfId="0" applyFont="1" applyBorder="1" applyAlignment="1" applyProtection="1">
      <alignment horizontal="center" vertical="center"/>
    </xf>
    <xf numFmtId="0" fontId="45" fillId="0" borderId="0" xfId="0" applyFont="1" applyAlignment="1" applyProtection="1">
      <alignment horizontal="right"/>
    </xf>
    <xf numFmtId="0" fontId="11" fillId="5" borderId="4" xfId="0" applyFont="1" applyFill="1" applyBorder="1" applyAlignment="1" applyProtection="1">
      <alignment horizontal="left"/>
    </xf>
    <xf numFmtId="0" fontId="11" fillId="0" borderId="0" xfId="0" applyFont="1" applyAlignment="1" applyProtection="1">
      <alignment horizontal="right"/>
    </xf>
    <xf numFmtId="0" fontId="66" fillId="5" borderId="33" xfId="0" applyFont="1" applyFill="1" applyBorder="1" applyAlignment="1" applyProtection="1">
      <alignment horizontal="left"/>
    </xf>
    <xf numFmtId="0" fontId="66" fillId="5" borderId="5" xfId="0" applyFont="1" applyFill="1" applyBorder="1" applyAlignment="1" applyProtection="1">
      <alignment horizontal="left"/>
    </xf>
    <xf numFmtId="0" fontId="66" fillId="5" borderId="34" xfId="0" applyFont="1" applyFill="1" applyBorder="1" applyAlignment="1" applyProtection="1">
      <alignment horizontal="left"/>
    </xf>
    <xf numFmtId="164" fontId="0" fillId="2" borderId="5" xfId="0" applyNumberFormat="1" applyFill="1" applyBorder="1" applyAlignment="1" applyProtection="1">
      <alignment horizontal="left"/>
      <protection locked="0"/>
    </xf>
    <xf numFmtId="0" fontId="45" fillId="0" borderId="0" xfId="0" applyFont="1" applyBorder="1" applyAlignment="1" applyProtection="1">
      <alignment horizontal="right"/>
    </xf>
    <xf numFmtId="0" fontId="45" fillId="0" borderId="0" xfId="0" applyFont="1" applyBorder="1" applyAlignment="1" applyProtection="1"/>
    <xf numFmtId="0" fontId="45" fillId="0" borderId="27" xfId="0" applyFont="1" applyBorder="1" applyAlignment="1" applyProtection="1">
      <alignment horizontal="center"/>
    </xf>
    <xf numFmtId="0" fontId="45" fillId="0" borderId="25" xfId="0" applyFont="1" applyBorder="1" applyAlignment="1" applyProtection="1">
      <alignment horizontal="center"/>
    </xf>
    <xf numFmtId="0" fontId="45" fillId="0" borderId="26" xfId="0" applyFont="1" applyBorder="1" applyAlignment="1" applyProtection="1">
      <alignment horizontal="center"/>
    </xf>
    <xf numFmtId="0" fontId="45" fillId="0" borderId="27" xfId="0" applyFont="1" applyBorder="1" applyAlignment="1" applyProtection="1">
      <alignment horizontal="center" wrapText="1"/>
    </xf>
    <xf numFmtId="0" fontId="45" fillId="0" borderId="25" xfId="0" applyFont="1" applyBorder="1" applyAlignment="1" applyProtection="1">
      <alignment horizontal="center" wrapText="1"/>
    </xf>
    <xf numFmtId="0" fontId="45" fillId="0" borderId="26" xfId="0" applyFont="1" applyBorder="1" applyAlignment="1" applyProtection="1">
      <alignment horizontal="center" wrapText="1"/>
    </xf>
    <xf numFmtId="0" fontId="46" fillId="0" borderId="25" xfId="0" applyFont="1" applyBorder="1" applyAlignment="1" applyProtection="1">
      <alignment horizontal="center" wrapText="1"/>
    </xf>
    <xf numFmtId="0" fontId="45" fillId="0" borderId="27" xfId="0" applyFont="1" applyBorder="1" applyAlignment="1" applyProtection="1">
      <alignment horizontal="center" vertical="center" wrapText="1"/>
    </xf>
    <xf numFmtId="0" fontId="45" fillId="0" borderId="25" xfId="0" applyFont="1" applyBorder="1" applyAlignment="1" applyProtection="1">
      <alignment horizontal="center" vertical="center" wrapText="1"/>
    </xf>
    <xf numFmtId="0" fontId="45" fillId="0" borderId="26" xfId="0" applyFont="1" applyBorder="1" applyAlignment="1" applyProtection="1">
      <alignment horizontal="center" vertical="center" wrapText="1"/>
    </xf>
    <xf numFmtId="0" fontId="66" fillId="2" borderId="33" xfId="0" applyFont="1" applyFill="1" applyBorder="1" applyAlignment="1" applyProtection="1">
      <alignment horizontal="left"/>
      <protection locked="0"/>
    </xf>
    <xf numFmtId="0" fontId="66" fillId="2" borderId="34" xfId="0" applyFont="1" applyFill="1" applyBorder="1" applyAlignment="1" applyProtection="1">
      <alignment horizontal="left"/>
      <protection locked="0"/>
    </xf>
    <xf numFmtId="0" fontId="20" fillId="0" borderId="0" xfId="0" applyFont="1" applyAlignment="1">
      <alignment horizontal="left"/>
    </xf>
    <xf numFmtId="0" fontId="20" fillId="3" borderId="0" xfId="0" applyFont="1" applyFill="1" applyBorder="1" applyAlignment="1"/>
    <xf numFmtId="0" fontId="0" fillId="3" borderId="0" xfId="0" applyFill="1" applyBorder="1" applyAlignment="1"/>
    <xf numFmtId="7" fontId="11" fillId="5" borderId="33" xfId="0" applyNumberFormat="1" applyFont="1" applyFill="1" applyBorder="1" applyAlignment="1">
      <alignment horizontal="center" vertical="center"/>
    </xf>
    <xf numFmtId="7" fontId="11" fillId="5" borderId="34" xfId="0" applyNumberFormat="1" applyFont="1" applyFill="1" applyBorder="1" applyAlignment="1">
      <alignment horizontal="center" vertical="center"/>
    </xf>
    <xf numFmtId="0" fontId="20" fillId="0" borderId="0" xfId="0" applyFont="1" applyAlignment="1">
      <alignment horizontal="right"/>
    </xf>
    <xf numFmtId="0" fontId="20" fillId="0" borderId="23" xfId="0" applyFont="1" applyBorder="1" applyAlignment="1">
      <alignment horizontal="right"/>
    </xf>
    <xf numFmtId="0" fontId="12" fillId="0" borderId="0" xfId="0" applyFont="1" applyAlignment="1">
      <alignment horizontal="right"/>
    </xf>
    <xf numFmtId="0" fontId="12" fillId="0" borderId="19" xfId="0" applyFont="1" applyBorder="1" applyAlignment="1">
      <alignment wrapText="1"/>
    </xf>
    <xf numFmtId="0" fontId="20" fillId="3" borderId="4" xfId="0" applyFont="1" applyFill="1" applyBorder="1" applyAlignment="1"/>
    <xf numFmtId="0" fontId="11" fillId="2" borderId="4" xfId="0" applyFont="1" applyFill="1" applyBorder="1" applyAlignment="1" applyProtection="1">
      <protection locked="0"/>
    </xf>
    <xf numFmtId="0" fontId="20" fillId="0" borderId="4" xfId="0" applyFont="1" applyFill="1" applyBorder="1" applyAlignment="1"/>
    <xf numFmtId="0" fontId="0" fillId="0" borderId="4" xfId="0" applyFill="1" applyBorder="1" applyAlignment="1"/>
    <xf numFmtId="0" fontId="0" fillId="0" borderId="4" xfId="0" applyBorder="1" applyAlignment="1"/>
    <xf numFmtId="0" fontId="20" fillId="0" borderId="0" xfId="0" applyFont="1" applyAlignment="1">
      <alignment wrapText="1"/>
    </xf>
    <xf numFmtId="0" fontId="0" fillId="0" borderId="0" xfId="0" applyAlignment="1">
      <alignment horizontal="left"/>
    </xf>
    <xf numFmtId="0" fontId="20" fillId="0" borderId="0" xfId="0" applyFont="1" applyAlignment="1">
      <alignment horizontal="left" wrapText="1"/>
    </xf>
    <xf numFmtId="0" fontId="0" fillId="0" borderId="0" xfId="0" applyAlignment="1">
      <alignment horizontal="left" wrapText="1"/>
    </xf>
    <xf numFmtId="0" fontId="65" fillId="5" borderId="4" xfId="0" applyFont="1" applyFill="1" applyBorder="1" applyAlignment="1">
      <alignment horizontal="left"/>
    </xf>
    <xf numFmtId="0" fontId="16" fillId="0" borderId="25" xfId="0" applyFont="1" applyBorder="1" applyAlignment="1">
      <alignment horizontal="center"/>
    </xf>
    <xf numFmtId="0" fontId="25" fillId="0" borderId="25" xfId="0" applyFont="1" applyBorder="1" applyAlignment="1">
      <alignment horizontal="center"/>
    </xf>
    <xf numFmtId="164" fontId="10" fillId="5" borderId="51" xfId="0" applyNumberFormat="1" applyFont="1" applyFill="1" applyBorder="1" applyAlignment="1">
      <alignment horizontal="center"/>
    </xf>
    <xf numFmtId="0" fontId="20" fillId="0" borderId="4" xfId="0" applyFont="1" applyBorder="1" applyAlignment="1"/>
    <xf numFmtId="0" fontId="0" fillId="0" borderId="0" xfId="0" applyAlignment="1">
      <alignment horizontal="right"/>
    </xf>
    <xf numFmtId="0" fontId="10" fillId="0" borderId="0" xfId="0" applyFont="1" applyAlignment="1">
      <alignment horizontal="center"/>
    </xf>
    <xf numFmtId="0" fontId="12" fillId="0" borderId="0" xfId="0" applyFont="1" applyAlignment="1">
      <alignment horizontal="center"/>
    </xf>
    <xf numFmtId="7" fontId="10" fillId="5" borderId="4" xfId="0" applyNumberFormat="1" applyFont="1" applyFill="1" applyBorder="1" applyAlignment="1">
      <alignment horizontal="center"/>
    </xf>
    <xf numFmtId="7" fontId="10" fillId="5" borderId="51" xfId="0" applyNumberFormat="1" applyFont="1" applyFill="1" applyBorder="1" applyAlignment="1">
      <alignment horizontal="center"/>
    </xf>
    <xf numFmtId="0" fontId="20" fillId="0" borderId="0" xfId="0" applyFont="1" applyAlignment="1"/>
    <xf numFmtId="0" fontId="20" fillId="0" borderId="31" xfId="0" applyFont="1" applyBorder="1" applyAlignment="1">
      <alignment wrapText="1"/>
    </xf>
    <xf numFmtId="0" fontId="20" fillId="0" borderId="0" xfId="0" applyFont="1" applyAlignment="1">
      <alignment horizontal="center"/>
    </xf>
    <xf numFmtId="165" fontId="11" fillId="2" borderId="4" xfId="0" applyNumberFormat="1" applyFont="1" applyFill="1" applyBorder="1" applyAlignment="1" applyProtection="1">
      <alignment horizontal="center"/>
      <protection locked="0"/>
    </xf>
    <xf numFmtId="0" fontId="25" fillId="0" borderId="0" xfId="0" applyFont="1" applyFill="1" applyAlignment="1">
      <alignment horizontal="right"/>
    </xf>
    <xf numFmtId="0" fontId="26" fillId="0" borderId="0" xfId="0" applyFont="1" applyAlignment="1">
      <alignment horizontal="center"/>
    </xf>
    <xf numFmtId="0" fontId="27" fillId="0" borderId="0" xfId="0" applyFont="1" applyAlignment="1">
      <alignment horizontal="center"/>
    </xf>
    <xf numFmtId="0" fontId="26" fillId="0" borderId="0" xfId="0" applyFont="1" applyFill="1" applyAlignment="1">
      <alignment horizontal="center"/>
    </xf>
    <xf numFmtId="0" fontId="27" fillId="0" borderId="0" xfId="0" applyFont="1" applyFill="1" applyAlignment="1">
      <alignment horizontal="center"/>
    </xf>
    <xf numFmtId="0" fontId="50" fillId="0" borderId="31" xfId="0" applyFont="1" applyBorder="1" applyAlignment="1">
      <alignment wrapText="1"/>
    </xf>
    <xf numFmtId="0" fontId="11" fillId="0" borderId="47" xfId="0" applyFont="1" applyBorder="1" applyAlignment="1">
      <alignment horizontal="left" wrapText="1"/>
    </xf>
    <xf numFmtId="0" fontId="11" fillId="0" borderId="0" xfId="0" applyFont="1" applyBorder="1" applyAlignment="1">
      <alignment horizontal="left"/>
    </xf>
    <xf numFmtId="0" fontId="54" fillId="8" borderId="44" xfId="0" applyFont="1" applyFill="1" applyBorder="1" applyAlignment="1">
      <alignment horizontal="center" wrapText="1"/>
    </xf>
    <xf numFmtId="0" fontId="48" fillId="8" borderId="45" xfId="0" applyFont="1" applyFill="1" applyBorder="1" applyAlignment="1">
      <alignment horizontal="center"/>
    </xf>
    <xf numFmtId="0" fontId="48" fillId="8" borderId="46" xfId="0" applyFont="1" applyFill="1" applyBorder="1" applyAlignment="1">
      <alignment horizontal="center"/>
    </xf>
    <xf numFmtId="0" fontId="55" fillId="0" borderId="47" xfId="0" applyFont="1" applyBorder="1" applyAlignment="1">
      <alignment vertical="center" wrapText="1"/>
    </xf>
    <xf numFmtId="0" fontId="47" fillId="0" borderId="0" xfId="0" applyFont="1" applyBorder="1" applyAlignment="1">
      <alignment vertical="center" wrapText="1"/>
    </xf>
    <xf numFmtId="0" fontId="47" fillId="0" borderId="55" xfId="0" applyFont="1" applyBorder="1" applyAlignment="1">
      <alignment vertical="center" wrapText="1"/>
    </xf>
    <xf numFmtId="0" fontId="10" fillId="0" borderId="0" xfId="0" applyFont="1" applyBorder="1" applyAlignment="1">
      <alignment wrapText="1"/>
    </xf>
    <xf numFmtId="0" fontId="10" fillId="0" borderId="55" xfId="0" applyFont="1" applyBorder="1" applyAlignment="1">
      <alignment wrapText="1"/>
    </xf>
    <xf numFmtId="0" fontId="11" fillId="0" borderId="0" xfId="0" applyFont="1" applyAlignment="1">
      <alignment wrapText="1"/>
    </xf>
    <xf numFmtId="0" fontId="11" fillId="3" borderId="4" xfId="0" applyFont="1" applyFill="1" applyBorder="1" applyAlignment="1"/>
    <xf numFmtId="0" fontId="11" fillId="0" borderId="0" xfId="0" applyFont="1" applyAlignment="1">
      <alignment horizontal="center" vertical="center"/>
    </xf>
    <xf numFmtId="0" fontId="11" fillId="0" borderId="0" xfId="0" applyFont="1" applyFill="1" applyAlignment="1">
      <alignment horizontal="center" vertical="center"/>
    </xf>
    <xf numFmtId="0" fontId="52"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47" fillId="0" borderId="47" xfId="0" applyFont="1" applyBorder="1" applyAlignment="1">
      <alignment horizontal="left" vertical="center" wrapText="1"/>
    </xf>
    <xf numFmtId="0" fontId="47" fillId="0" borderId="0" xfId="0" applyFont="1" applyBorder="1" applyAlignment="1">
      <alignment horizontal="left" vertical="center" wrapText="1"/>
    </xf>
    <xf numFmtId="0" fontId="47" fillId="0" borderId="55" xfId="0" applyFont="1" applyBorder="1" applyAlignment="1">
      <alignment horizontal="left" vertical="center" wrapText="1"/>
    </xf>
    <xf numFmtId="0" fontId="10" fillId="0" borderId="47" xfId="0" applyFont="1" applyBorder="1" applyAlignment="1">
      <alignment horizontal="right"/>
    </xf>
    <xf numFmtId="0" fontId="11" fillId="0" borderId="0" xfId="0" applyFont="1" applyBorder="1" applyAlignment="1">
      <alignment horizontal="right"/>
    </xf>
    <xf numFmtId="0" fontId="11" fillId="5" borderId="4" xfId="0" applyNumberFormat="1" applyFont="1" applyFill="1" applyBorder="1" applyAlignment="1">
      <alignment horizontal="left"/>
    </xf>
    <xf numFmtId="0" fontId="54" fillId="7" borderId="44" xfId="0" applyFont="1" applyFill="1" applyBorder="1" applyAlignment="1">
      <alignment horizontal="center"/>
    </xf>
    <xf numFmtId="0" fontId="18" fillId="7" borderId="45" xfId="0" applyFont="1" applyFill="1" applyBorder="1" applyAlignment="1"/>
    <xf numFmtId="0" fontId="18" fillId="7" borderId="46" xfId="0" applyFont="1" applyFill="1" applyBorder="1" applyAlignment="1"/>
    <xf numFmtId="0" fontId="11" fillId="5" borderId="48" xfId="0" applyFont="1" applyFill="1" applyBorder="1" applyAlignment="1">
      <alignment horizontal="left"/>
    </xf>
    <xf numFmtId="0" fontId="11" fillId="0" borderId="48" xfId="0" applyFont="1" applyBorder="1" applyAlignment="1">
      <alignment horizontal="left"/>
    </xf>
    <xf numFmtId="0" fontId="11" fillId="0" borderId="55" xfId="0" applyFont="1" applyBorder="1" applyAlignment="1">
      <alignment horizontal="left"/>
    </xf>
    <xf numFmtId="7" fontId="10" fillId="2" borderId="18" xfId="0" applyNumberFormat="1" applyFont="1" applyFill="1" applyBorder="1" applyAlignment="1" applyProtection="1">
      <alignment horizontal="center"/>
      <protection locked="0"/>
    </xf>
    <xf numFmtId="7" fontId="10" fillId="2" borderId="4" xfId="0" applyNumberFormat="1" applyFont="1" applyFill="1" applyBorder="1" applyAlignment="1" applyProtection="1">
      <alignment horizontal="center"/>
      <protection locked="0"/>
    </xf>
    <xf numFmtId="7" fontId="10" fillId="2" borderId="17" xfId="0" applyNumberFormat="1" applyFont="1" applyFill="1" applyBorder="1" applyAlignment="1" applyProtection="1">
      <alignment horizontal="center"/>
      <protection locked="0"/>
    </xf>
    <xf numFmtId="7" fontId="11" fillId="9" borderId="33" xfId="2" applyNumberFormat="1" applyFont="1" applyFill="1" applyBorder="1" applyAlignment="1" applyProtection="1">
      <alignment horizontal="center"/>
    </xf>
    <xf numFmtId="7" fontId="11" fillId="9" borderId="5" xfId="2" applyNumberFormat="1" applyFont="1" applyFill="1" applyBorder="1" applyAlignment="1" applyProtection="1">
      <alignment horizontal="center"/>
    </xf>
    <xf numFmtId="7" fontId="11" fillId="9" borderId="34" xfId="2" applyNumberFormat="1" applyFont="1" applyFill="1" applyBorder="1" applyAlignment="1" applyProtection="1">
      <alignment horizontal="center"/>
    </xf>
    <xf numFmtId="0" fontId="20" fillId="0" borderId="47" xfId="0" applyFont="1" applyBorder="1" applyAlignment="1">
      <alignment wrapText="1"/>
    </xf>
    <xf numFmtId="0" fontId="20" fillId="0" borderId="0" xfId="0" applyFont="1" applyBorder="1" applyAlignment="1">
      <alignment wrapText="1"/>
    </xf>
    <xf numFmtId="0" fontId="20" fillId="0" borderId="55" xfId="0" applyFont="1" applyBorder="1" applyAlignment="1">
      <alignment wrapText="1"/>
    </xf>
    <xf numFmtId="0" fontId="66" fillId="2" borderId="4" xfId="0" applyFont="1" applyFill="1" applyBorder="1" applyAlignment="1" applyProtection="1">
      <alignment horizontal="left"/>
      <protection locked="0"/>
    </xf>
    <xf numFmtId="0" fontId="12" fillId="0" borderId="31" xfId="0" applyFont="1" applyBorder="1" applyAlignment="1">
      <alignment horizontal="center"/>
    </xf>
    <xf numFmtId="0" fontId="12" fillId="0" borderId="27"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1" fillId="2" borderId="31" xfId="0" applyFont="1" applyFill="1" applyBorder="1" applyAlignment="1" applyProtection="1">
      <alignment horizontal="left"/>
      <protection locked="0"/>
    </xf>
    <xf numFmtId="0" fontId="11" fillId="5" borderId="56" xfId="0" applyFont="1" applyFill="1" applyBorder="1" applyAlignment="1">
      <alignment horizontal="left"/>
    </xf>
    <xf numFmtId="0" fontId="10" fillId="0" borderId="44" xfId="0" applyFont="1" applyBorder="1" applyAlignment="1">
      <alignment horizontal="center"/>
    </xf>
    <xf numFmtId="0" fontId="11" fillId="0" borderId="45" xfId="0" applyFont="1" applyBorder="1" applyAlignment="1">
      <alignment horizontal="center"/>
    </xf>
    <xf numFmtId="0" fontId="11" fillId="0" borderId="46" xfId="0" applyFont="1" applyBorder="1" applyAlignment="1">
      <alignment horizontal="center"/>
    </xf>
    <xf numFmtId="164" fontId="11" fillId="2" borderId="4" xfId="0" applyNumberFormat="1" applyFont="1" applyFill="1" applyBorder="1" applyAlignment="1" applyProtection="1">
      <alignment horizontal="left"/>
      <protection locked="0"/>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11" fillId="2" borderId="56" xfId="0" applyFont="1" applyFill="1" applyBorder="1" applyAlignment="1" applyProtection="1">
      <protection locked="0"/>
    </xf>
    <xf numFmtId="0" fontId="11" fillId="2" borderId="18" xfId="0" applyFont="1" applyFill="1" applyBorder="1" applyAlignment="1" applyProtection="1">
      <protection locked="0"/>
    </xf>
    <xf numFmtId="0" fontId="11" fillId="0" borderId="48" xfId="0" applyFont="1" applyBorder="1" applyAlignment="1" applyProtection="1">
      <protection locked="0"/>
    </xf>
    <xf numFmtId="166" fontId="11" fillId="2" borderId="56" xfId="0" applyNumberFormat="1" applyFont="1" applyFill="1" applyBorder="1" applyAlignment="1" applyProtection="1">
      <alignment horizontal="left"/>
      <protection locked="0"/>
    </xf>
    <xf numFmtId="0" fontId="58" fillId="2" borderId="18" xfId="1" applyFill="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48" xfId="0" applyFont="1" applyBorder="1" applyAlignment="1" applyProtection="1">
      <alignment horizontal="left"/>
      <protection locked="0"/>
    </xf>
    <xf numFmtId="0" fontId="66" fillId="2" borderId="5" xfId="0" applyFont="1" applyFill="1" applyBorder="1" applyAlignment="1" applyProtection="1">
      <alignment horizontal="center"/>
      <protection locked="0"/>
    </xf>
    <xf numFmtId="0" fontId="10" fillId="0" borderId="0" xfId="0" applyFont="1" applyAlignment="1">
      <alignment wrapText="1"/>
    </xf>
    <xf numFmtId="0" fontId="0" fillId="3" borderId="0" xfId="0" applyFill="1" applyBorder="1" applyAlignment="1">
      <alignment horizontal="center"/>
    </xf>
    <xf numFmtId="0" fontId="0" fillId="3" borderId="4" xfId="0" applyFill="1" applyBorder="1" applyAlignment="1">
      <alignment horizontal="center"/>
    </xf>
    <xf numFmtId="0" fontId="28" fillId="0" borderId="44" xfId="0" applyFont="1" applyBorder="1" applyAlignment="1">
      <alignment horizontal="center" vertical="center" wrapText="1"/>
    </xf>
    <xf numFmtId="0" fontId="17" fillId="0" borderId="45" xfId="0" applyFont="1" applyBorder="1" applyAlignment="1">
      <alignment vertical="center" wrapText="1"/>
    </xf>
    <xf numFmtId="0" fontId="17" fillId="0" borderId="46" xfId="0" applyFont="1" applyBorder="1" applyAlignment="1">
      <alignment vertical="center" wrapText="1"/>
    </xf>
    <xf numFmtId="0" fontId="29" fillId="0" borderId="50" xfId="0" applyFont="1" applyBorder="1" applyAlignment="1">
      <alignment horizontal="center" vertical="center" wrapText="1"/>
    </xf>
    <xf numFmtId="0" fontId="17" fillId="0" borderId="51" xfId="0" applyFont="1" applyBorder="1" applyAlignment="1">
      <alignment vertical="center" wrapText="1"/>
    </xf>
    <xf numFmtId="0" fontId="62" fillId="0" borderId="0" xfId="0" applyFont="1" applyAlignment="1">
      <alignment horizontal="center"/>
    </xf>
  </cellXfs>
  <cellStyles count="3">
    <cellStyle name="Hyperlink" xfId="1" builtinId="8"/>
    <cellStyle name="Normal" xfId="0" builtinId="0"/>
    <cellStyle name="Normal_SFR02 ACTIVITY REPORTING SYSTEM" xfId="2" xr:uid="{00000000-0005-0000-0000-000002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1:A81"/>
  <sheetViews>
    <sheetView workbookViewId="0">
      <selection activeCell="D22" sqref="D22"/>
    </sheetView>
  </sheetViews>
  <sheetFormatPr defaultRowHeight="15" x14ac:dyDescent="0.25"/>
  <cols>
    <col min="1" max="1" width="83.140625" customWidth="1"/>
  </cols>
  <sheetData>
    <row r="1" spans="1:1" ht="15.75" x14ac:dyDescent="0.25">
      <c r="A1" s="1" t="s">
        <v>0</v>
      </c>
    </row>
    <row r="2" spans="1:1" ht="15.75" x14ac:dyDescent="0.25">
      <c r="A2" s="2" t="s">
        <v>39</v>
      </c>
    </row>
    <row r="3" spans="1:1" x14ac:dyDescent="0.25">
      <c r="A3" s="3"/>
    </row>
    <row r="4" spans="1:1" ht="51.75" x14ac:dyDescent="0.25">
      <c r="A4" s="4" t="s">
        <v>1</v>
      </c>
    </row>
    <row r="5" spans="1:1" x14ac:dyDescent="0.25">
      <c r="A5" s="3"/>
    </row>
    <row r="6" spans="1:1" ht="15.75" x14ac:dyDescent="0.25">
      <c r="A6" s="5" t="s">
        <v>2</v>
      </c>
    </row>
    <row r="7" spans="1:1" ht="26.25" x14ac:dyDescent="0.25">
      <c r="A7" s="6" t="s">
        <v>3</v>
      </c>
    </row>
    <row r="8" spans="1:1" x14ac:dyDescent="0.25">
      <c r="A8" s="6"/>
    </row>
    <row r="9" spans="1:1" x14ac:dyDescent="0.25">
      <c r="A9" s="7" t="s">
        <v>4</v>
      </c>
    </row>
    <row r="10" spans="1:1" x14ac:dyDescent="0.25">
      <c r="A10" s="7"/>
    </row>
    <row r="11" spans="1:1" x14ac:dyDescent="0.25">
      <c r="A11" s="7" t="s">
        <v>5</v>
      </c>
    </row>
    <row r="12" spans="1:1" x14ac:dyDescent="0.25">
      <c r="A12" s="7" t="s">
        <v>6</v>
      </c>
    </row>
    <row r="13" spans="1:1" x14ac:dyDescent="0.25">
      <c r="A13" s="7" t="s">
        <v>7</v>
      </c>
    </row>
    <row r="14" spans="1:1" x14ac:dyDescent="0.25">
      <c r="A14" s="7" t="s">
        <v>8</v>
      </c>
    </row>
    <row r="15" spans="1:1" x14ac:dyDescent="0.25">
      <c r="A15" s="7"/>
    </row>
    <row r="16" spans="1:1" x14ac:dyDescent="0.25">
      <c r="A16" s="7" t="s">
        <v>439</v>
      </c>
    </row>
    <row r="17" spans="1:1" x14ac:dyDescent="0.25">
      <c r="A17" s="7" t="s">
        <v>440</v>
      </c>
    </row>
    <row r="18" spans="1:1" x14ac:dyDescent="0.25">
      <c r="A18" s="7" t="s">
        <v>9</v>
      </c>
    </row>
    <row r="19" spans="1:1" x14ac:dyDescent="0.25">
      <c r="A19" s="7" t="s">
        <v>10</v>
      </c>
    </row>
    <row r="20" spans="1:1" x14ac:dyDescent="0.25">
      <c r="A20" s="3"/>
    </row>
    <row r="21" spans="1:1" ht="24.75" x14ac:dyDescent="0.25">
      <c r="A21" s="8" t="s">
        <v>11</v>
      </c>
    </row>
    <row r="22" spans="1:1" x14ac:dyDescent="0.25">
      <c r="A22" s="3"/>
    </row>
    <row r="23" spans="1:1" x14ac:dyDescent="0.25">
      <c r="A23" s="3" t="s">
        <v>12</v>
      </c>
    </row>
    <row r="24" spans="1:1" x14ac:dyDescent="0.25">
      <c r="A24" s="3"/>
    </row>
    <row r="25" spans="1:1" x14ac:dyDescent="0.25">
      <c r="A25" s="3" t="s">
        <v>13</v>
      </c>
    </row>
    <row r="26" spans="1:1" x14ac:dyDescent="0.25">
      <c r="A26" s="3" t="s">
        <v>14</v>
      </c>
    </row>
    <row r="27" spans="1:1" ht="26.25" x14ac:dyDescent="0.25">
      <c r="A27" s="6" t="s">
        <v>41</v>
      </c>
    </row>
    <row r="28" spans="1:1" x14ac:dyDescent="0.25">
      <c r="A28" s="3" t="s">
        <v>15</v>
      </c>
    </row>
    <row r="29" spans="1:1" x14ac:dyDescent="0.25">
      <c r="A29" s="3"/>
    </row>
    <row r="30" spans="1:1" ht="24.75" x14ac:dyDescent="0.25">
      <c r="A30" s="9" t="s">
        <v>40</v>
      </c>
    </row>
    <row r="31" spans="1:1" x14ac:dyDescent="0.25">
      <c r="A31" s="3"/>
    </row>
    <row r="32" spans="1:1" ht="15.75" x14ac:dyDescent="0.25">
      <c r="A32" s="10" t="s">
        <v>16</v>
      </c>
    </row>
    <row r="33" spans="1:1" x14ac:dyDescent="0.25">
      <c r="A33" s="3"/>
    </row>
    <row r="34" spans="1:1" ht="52.5" x14ac:dyDescent="0.25">
      <c r="A34" s="6" t="s">
        <v>437</v>
      </c>
    </row>
    <row r="35" spans="1:1" x14ac:dyDescent="0.25">
      <c r="A35" s="3"/>
    </row>
    <row r="36" spans="1:1" ht="15.75" x14ac:dyDescent="0.25">
      <c r="A36" s="10" t="s">
        <v>17</v>
      </c>
    </row>
    <row r="37" spans="1:1" x14ac:dyDescent="0.25">
      <c r="A37" s="3"/>
    </row>
    <row r="38" spans="1:1" ht="27" x14ac:dyDescent="0.25">
      <c r="A38" s="6" t="s">
        <v>18</v>
      </c>
    </row>
    <row r="39" spans="1:1" x14ac:dyDescent="0.25">
      <c r="A39" s="11" t="s">
        <v>19</v>
      </c>
    </row>
    <row r="40" spans="1:1" x14ac:dyDescent="0.25">
      <c r="A40" s="3"/>
    </row>
    <row r="41" spans="1:1" ht="15.75" x14ac:dyDescent="0.25">
      <c r="A41" s="10" t="s">
        <v>20</v>
      </c>
    </row>
    <row r="42" spans="1:1" x14ac:dyDescent="0.25">
      <c r="A42" s="3"/>
    </row>
    <row r="43" spans="1:1" x14ac:dyDescent="0.25">
      <c r="A43" s="3" t="s">
        <v>42</v>
      </c>
    </row>
    <row r="44" spans="1:1" x14ac:dyDescent="0.25">
      <c r="A44" s="11" t="s">
        <v>21</v>
      </c>
    </row>
    <row r="45" spans="1:1" x14ac:dyDescent="0.25">
      <c r="A45" s="3"/>
    </row>
    <row r="46" spans="1:1" ht="15.75" x14ac:dyDescent="0.25">
      <c r="A46" s="10" t="s">
        <v>22</v>
      </c>
    </row>
    <row r="47" spans="1:1" x14ac:dyDescent="0.25">
      <c r="A47" s="12"/>
    </row>
    <row r="48" spans="1:1" x14ac:dyDescent="0.25">
      <c r="A48" s="3" t="s">
        <v>23</v>
      </c>
    </row>
    <row r="50" spans="1:1" ht="26.25" x14ac:dyDescent="0.25">
      <c r="A50" s="4" t="s">
        <v>24</v>
      </c>
    </row>
    <row r="51" spans="1:1" x14ac:dyDescent="0.25">
      <c r="A51" s="3"/>
    </row>
    <row r="52" spans="1:1" ht="15.75" x14ac:dyDescent="0.25">
      <c r="A52" s="10" t="s">
        <v>25</v>
      </c>
    </row>
    <row r="53" spans="1:1" x14ac:dyDescent="0.25">
      <c r="A53" s="3"/>
    </row>
    <row r="54" spans="1:1" x14ac:dyDescent="0.25">
      <c r="A54" s="3" t="s">
        <v>26</v>
      </c>
    </row>
    <row r="55" spans="1:1" x14ac:dyDescent="0.25">
      <c r="A55" s="3"/>
    </row>
    <row r="56" spans="1:1" ht="15.75" x14ac:dyDescent="0.25">
      <c r="A56" s="10" t="s">
        <v>27</v>
      </c>
    </row>
    <row r="57" spans="1:1" x14ac:dyDescent="0.25">
      <c r="A57" s="3"/>
    </row>
    <row r="58" spans="1:1" x14ac:dyDescent="0.25">
      <c r="A58" s="3" t="s">
        <v>28</v>
      </c>
    </row>
    <row r="59" spans="1:1" x14ac:dyDescent="0.25">
      <c r="A59" s="3"/>
    </row>
    <row r="60" spans="1:1" ht="15.75" x14ac:dyDescent="0.25">
      <c r="A60" s="10" t="s">
        <v>29</v>
      </c>
    </row>
    <row r="61" spans="1:1" ht="15.75" x14ac:dyDescent="0.25">
      <c r="A61" s="10"/>
    </row>
    <row r="62" spans="1:1" ht="26.25" x14ac:dyDescent="0.25">
      <c r="A62" s="6" t="s">
        <v>43</v>
      </c>
    </row>
    <row r="63" spans="1:1" x14ac:dyDescent="0.25">
      <c r="A63" s="3"/>
    </row>
    <row r="64" spans="1:1" ht="15.75" x14ac:dyDescent="0.25">
      <c r="A64" s="10" t="s">
        <v>30</v>
      </c>
    </row>
    <row r="65" spans="1:1" x14ac:dyDescent="0.25">
      <c r="A65" s="3"/>
    </row>
    <row r="66" spans="1:1" ht="26.25" x14ac:dyDescent="0.25">
      <c r="A66" s="6" t="s">
        <v>31</v>
      </c>
    </row>
    <row r="67" spans="1:1" x14ac:dyDescent="0.25">
      <c r="A67" s="6"/>
    </row>
    <row r="68" spans="1:1" x14ac:dyDescent="0.25">
      <c r="A68" s="7" t="s">
        <v>32</v>
      </c>
    </row>
    <row r="69" spans="1:1" x14ac:dyDescent="0.25">
      <c r="A69" s="6"/>
    </row>
    <row r="70" spans="1:1" ht="15.75" x14ac:dyDescent="0.25">
      <c r="A70" s="10" t="s">
        <v>33</v>
      </c>
    </row>
    <row r="71" spans="1:1" x14ac:dyDescent="0.25">
      <c r="A71" s="3"/>
    </row>
    <row r="72" spans="1:1" x14ac:dyDescent="0.25">
      <c r="A72" s="3" t="s">
        <v>34</v>
      </c>
    </row>
    <row r="73" spans="1:1" x14ac:dyDescent="0.25">
      <c r="A73" s="3"/>
    </row>
    <row r="74" spans="1:1" x14ac:dyDescent="0.25">
      <c r="A74" s="7" t="s">
        <v>35</v>
      </c>
    </row>
    <row r="75" spans="1:1" x14ac:dyDescent="0.25">
      <c r="A75" s="7"/>
    </row>
    <row r="76" spans="1:1" x14ac:dyDescent="0.25">
      <c r="A76" s="13" t="s">
        <v>36</v>
      </c>
    </row>
    <row r="77" spans="1:1" x14ac:dyDescent="0.25">
      <c r="A77" s="3" t="s">
        <v>37</v>
      </c>
    </row>
    <row r="78" spans="1:1" x14ac:dyDescent="0.25">
      <c r="A78" s="7" t="s">
        <v>38</v>
      </c>
    </row>
    <row r="79" spans="1:1" x14ac:dyDescent="0.25">
      <c r="A79" s="3"/>
    </row>
    <row r="80" spans="1:1" x14ac:dyDescent="0.25">
      <c r="A80" s="14" t="s">
        <v>44</v>
      </c>
    </row>
    <row r="81" spans="1:1" x14ac:dyDescent="0.25">
      <c r="A81" s="3"/>
    </row>
  </sheetData>
  <sheetProtection password="D88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L44"/>
  <sheetViews>
    <sheetView topLeftCell="A10" workbookViewId="0">
      <selection activeCell="B15" sqref="B15"/>
    </sheetView>
  </sheetViews>
  <sheetFormatPr defaultRowHeight="15" x14ac:dyDescent="0.25"/>
  <sheetData>
    <row r="1" spans="1:12" ht="15.75" x14ac:dyDescent="0.25">
      <c r="A1" s="549" t="s">
        <v>413</v>
      </c>
      <c r="B1" s="549"/>
      <c r="C1" s="549"/>
      <c r="D1" s="549"/>
      <c r="E1" s="549"/>
      <c r="F1" s="549"/>
      <c r="G1" s="549"/>
      <c r="H1" s="549"/>
      <c r="I1" s="549"/>
      <c r="J1" s="549"/>
      <c r="K1" s="549"/>
      <c r="L1" s="549"/>
    </row>
    <row r="2" spans="1:12" ht="15.75" x14ac:dyDescent="0.25">
      <c r="A2" s="551" t="s">
        <v>414</v>
      </c>
      <c r="B2" s="551"/>
      <c r="C2" s="551"/>
      <c r="D2" s="551"/>
      <c r="E2" s="551"/>
      <c r="F2" s="551"/>
      <c r="G2" s="551"/>
      <c r="H2" s="551"/>
      <c r="I2" s="551"/>
      <c r="J2" s="551"/>
      <c r="K2" s="551"/>
      <c r="L2" s="551"/>
    </row>
    <row r="3" spans="1:12" ht="15.75" x14ac:dyDescent="0.25">
      <c r="A3" s="184"/>
      <c r="B3" s="184"/>
      <c r="C3" s="184"/>
      <c r="D3" s="184"/>
      <c r="E3" s="184"/>
      <c r="F3" s="184"/>
      <c r="G3" s="184"/>
      <c r="H3" s="184"/>
      <c r="I3" s="184"/>
      <c r="J3" s="184"/>
      <c r="K3" s="184"/>
      <c r="L3" s="184"/>
    </row>
    <row r="4" spans="1:12" ht="15.75" x14ac:dyDescent="0.25">
      <c r="A4" s="551" t="s">
        <v>415</v>
      </c>
      <c r="B4" s="551"/>
      <c r="C4" s="551"/>
      <c r="D4" s="551"/>
      <c r="E4" s="551"/>
      <c r="F4" s="551"/>
      <c r="G4" s="551"/>
      <c r="H4" s="551"/>
      <c r="I4" s="551"/>
      <c r="J4" s="551"/>
      <c r="K4" s="551"/>
      <c r="L4" s="551"/>
    </row>
    <row r="5" spans="1:12" ht="15.75" x14ac:dyDescent="0.25">
      <c r="A5" s="185"/>
      <c r="B5" s="185"/>
      <c r="C5" s="185"/>
      <c r="D5" s="185"/>
      <c r="E5" s="185"/>
      <c r="F5" s="185"/>
      <c r="G5" s="185"/>
      <c r="H5" s="185"/>
      <c r="I5" s="185"/>
      <c r="J5" s="185"/>
      <c r="K5" s="185"/>
      <c r="L5" s="185"/>
    </row>
    <row r="6" spans="1:12" ht="15.75" x14ac:dyDescent="0.25">
      <c r="A6" s="31"/>
      <c r="B6" s="31"/>
      <c r="C6" s="31"/>
      <c r="D6" s="186" t="s">
        <v>51</v>
      </c>
      <c r="E6" s="344">
        <f>'Requisition of Funds'!A19</f>
        <v>0</v>
      </c>
      <c r="F6" s="344"/>
      <c r="G6" s="344"/>
      <c r="H6" s="344"/>
      <c r="I6" s="344"/>
      <c r="J6" s="344"/>
      <c r="K6" s="344"/>
      <c r="L6" s="185"/>
    </row>
    <row r="7" spans="1:12" ht="15.75" x14ac:dyDescent="0.25">
      <c r="A7" s="31"/>
      <c r="B7" s="31"/>
      <c r="C7" s="31"/>
      <c r="D7" s="186" t="s">
        <v>52</v>
      </c>
      <c r="E7" s="379">
        <f>'Requisition of Funds'!F24</f>
        <v>0</v>
      </c>
      <c r="F7" s="379"/>
      <c r="G7" s="379"/>
      <c r="H7" s="379"/>
      <c r="I7" s="379"/>
      <c r="J7" s="379"/>
      <c r="K7" s="379"/>
      <c r="L7" s="185"/>
    </row>
    <row r="8" spans="1:12" ht="15.75" x14ac:dyDescent="0.25">
      <c r="A8" s="31"/>
      <c r="B8" s="31"/>
      <c r="C8" s="31"/>
      <c r="D8" s="186" t="s">
        <v>53</v>
      </c>
      <c r="E8" s="379">
        <f>'Requisition of Funds'!A27</f>
        <v>0</v>
      </c>
      <c r="F8" s="379"/>
      <c r="G8" s="379"/>
      <c r="H8" s="379"/>
      <c r="I8" s="379"/>
      <c r="J8" s="380"/>
      <c r="K8" s="380"/>
      <c r="L8" s="185"/>
    </row>
    <row r="9" spans="1:12" ht="15.75" thickBot="1" x14ac:dyDescent="0.3"/>
    <row r="10" spans="1:12" ht="15.75" thickTop="1" x14ac:dyDescent="0.25">
      <c r="A10" s="616" t="s">
        <v>416</v>
      </c>
      <c r="B10" s="617"/>
      <c r="C10" s="617"/>
      <c r="D10" s="617"/>
      <c r="E10" s="617"/>
      <c r="F10" s="617"/>
      <c r="G10" s="617"/>
      <c r="H10" s="617"/>
      <c r="I10" s="617"/>
      <c r="J10" s="617"/>
      <c r="K10" s="617"/>
      <c r="L10" s="618"/>
    </row>
    <row r="11" spans="1:12" ht="16.5" thickBot="1" x14ac:dyDescent="0.3">
      <c r="A11" s="619" t="s">
        <v>417</v>
      </c>
      <c r="B11" s="620"/>
      <c r="C11" s="620"/>
      <c r="D11" s="620"/>
      <c r="E11" s="620"/>
      <c r="F11" s="620"/>
      <c r="G11" s="620"/>
      <c r="H11" s="620"/>
      <c r="I11" s="620"/>
      <c r="J11" s="620"/>
      <c r="K11" s="620"/>
      <c r="L11" s="187"/>
    </row>
    <row r="12" spans="1:12" ht="16.5" thickTop="1" x14ac:dyDescent="0.25">
      <c r="A12" s="188"/>
      <c r="B12" s="22"/>
      <c r="C12" s="22"/>
      <c r="D12" s="22"/>
      <c r="E12" s="22"/>
      <c r="F12" s="22"/>
      <c r="G12" s="22"/>
      <c r="H12" s="22"/>
      <c r="I12" s="22"/>
      <c r="J12" s="22"/>
      <c r="K12" s="22"/>
      <c r="L12" s="189"/>
    </row>
    <row r="13" spans="1:12" x14ac:dyDescent="0.25">
      <c r="A13" s="621" t="s">
        <v>418</v>
      </c>
      <c r="B13" s="621"/>
      <c r="C13" s="621"/>
      <c r="D13" s="621"/>
      <c r="E13" s="621"/>
      <c r="F13" s="621"/>
      <c r="G13" s="621"/>
      <c r="H13" s="621"/>
      <c r="I13" s="621"/>
      <c r="J13" s="621"/>
      <c r="K13" s="621"/>
      <c r="L13" s="621"/>
    </row>
    <row r="15" spans="1:12" x14ac:dyDescent="0.25">
      <c r="B15" s="276"/>
      <c r="D15" s="18" t="s">
        <v>419</v>
      </c>
    </row>
    <row r="16" spans="1:12" x14ac:dyDescent="0.25">
      <c r="B16" s="276"/>
      <c r="D16" s="18" t="s">
        <v>420</v>
      </c>
    </row>
    <row r="17" spans="2:11" x14ac:dyDescent="0.25">
      <c r="B17" s="276"/>
      <c r="D17" s="18" t="s">
        <v>421</v>
      </c>
    </row>
    <row r="18" spans="2:11" x14ac:dyDescent="0.25">
      <c r="B18" s="276"/>
      <c r="D18" s="18" t="s">
        <v>422</v>
      </c>
    </row>
    <row r="19" spans="2:11" x14ac:dyDescent="0.25">
      <c r="B19" s="276"/>
      <c r="D19" s="23" t="s">
        <v>423</v>
      </c>
    </row>
    <row r="20" spans="2:11" x14ac:dyDescent="0.25">
      <c r="B20" s="276"/>
      <c r="D20" s="23" t="s">
        <v>424</v>
      </c>
    </row>
    <row r="21" spans="2:11" x14ac:dyDescent="0.25">
      <c r="B21" s="276"/>
      <c r="D21" s="23" t="s">
        <v>425</v>
      </c>
    </row>
    <row r="22" spans="2:11" x14ac:dyDescent="0.25">
      <c r="B22" s="276"/>
      <c r="D22" s="23" t="s">
        <v>426</v>
      </c>
    </row>
    <row r="23" spans="2:11" x14ac:dyDescent="0.25">
      <c r="B23" s="276"/>
      <c r="D23" s="23" t="s">
        <v>427</v>
      </c>
    </row>
    <row r="24" spans="2:11" x14ac:dyDescent="0.25">
      <c r="B24" s="41"/>
      <c r="D24" s="190"/>
    </row>
    <row r="25" spans="2:11" x14ac:dyDescent="0.25">
      <c r="D25" s="23" t="s">
        <v>428</v>
      </c>
    </row>
    <row r="26" spans="2:11" x14ac:dyDescent="0.25">
      <c r="D26" s="411"/>
      <c r="E26" s="411"/>
      <c r="F26" s="411"/>
      <c r="G26" s="411"/>
      <c r="H26" s="411"/>
      <c r="I26" s="411"/>
      <c r="J26" s="411"/>
      <c r="K26" s="411"/>
    </row>
    <row r="27" spans="2:11" x14ac:dyDescent="0.25">
      <c r="D27" s="612"/>
      <c r="E27" s="612"/>
      <c r="F27" s="612"/>
      <c r="G27" s="612"/>
      <c r="H27" s="612"/>
      <c r="I27" s="612"/>
      <c r="J27" s="612"/>
      <c r="K27" s="612"/>
    </row>
    <row r="28" spans="2:11" x14ac:dyDescent="0.25">
      <c r="D28" s="612"/>
      <c r="E28" s="612"/>
      <c r="F28" s="612"/>
      <c r="G28" s="612"/>
      <c r="H28" s="612"/>
      <c r="I28" s="612"/>
      <c r="J28" s="612"/>
      <c r="K28" s="612"/>
    </row>
    <row r="29" spans="2:11" x14ac:dyDescent="0.25">
      <c r="D29" s="612"/>
      <c r="E29" s="612"/>
      <c r="F29" s="612"/>
      <c r="G29" s="612"/>
      <c r="H29" s="612"/>
      <c r="I29" s="612"/>
      <c r="J29" s="612"/>
      <c r="K29" s="612"/>
    </row>
    <row r="30" spans="2:11" x14ac:dyDescent="0.25">
      <c r="D30" s="612"/>
      <c r="E30" s="612"/>
      <c r="F30" s="612"/>
      <c r="G30" s="612"/>
      <c r="H30" s="612"/>
      <c r="I30" s="612"/>
      <c r="J30" s="612"/>
      <c r="K30" s="612"/>
    </row>
    <row r="31" spans="2:11" x14ac:dyDescent="0.25">
      <c r="D31" s="612"/>
      <c r="E31" s="612"/>
      <c r="F31" s="612"/>
      <c r="G31" s="612"/>
      <c r="H31" s="612"/>
      <c r="I31" s="612"/>
      <c r="J31" s="612"/>
      <c r="K31" s="612"/>
    </row>
    <row r="32" spans="2:11" x14ac:dyDescent="0.25">
      <c r="D32" s="612"/>
      <c r="E32" s="612"/>
      <c r="F32" s="612"/>
      <c r="G32" s="612"/>
      <c r="H32" s="612"/>
      <c r="I32" s="612"/>
      <c r="J32" s="612"/>
      <c r="K32" s="612"/>
    </row>
    <row r="34" spans="1:12" ht="44.25" customHeight="1" x14ac:dyDescent="0.25">
      <c r="D34" s="613" t="s">
        <v>429</v>
      </c>
      <c r="E34" s="613"/>
      <c r="F34" s="613"/>
      <c r="G34" s="613"/>
      <c r="H34" s="613"/>
      <c r="I34" s="613"/>
      <c r="J34" s="613"/>
      <c r="K34" s="613"/>
    </row>
    <row r="35" spans="1:12" x14ac:dyDescent="0.25">
      <c r="D35" s="191"/>
      <c r="E35" s="191"/>
      <c r="F35" s="191"/>
      <c r="G35" s="191"/>
      <c r="H35" s="191"/>
      <c r="I35" s="191"/>
      <c r="J35" s="191"/>
      <c r="K35" s="191"/>
    </row>
    <row r="36" spans="1:12" x14ac:dyDescent="0.25">
      <c r="H36" s="614"/>
      <c r="I36" s="614"/>
      <c r="J36" s="614"/>
      <c r="K36" s="614"/>
      <c r="L36" s="32"/>
    </row>
    <row r="37" spans="1:12" x14ac:dyDescent="0.25">
      <c r="D37" s="377" t="s">
        <v>430</v>
      </c>
      <c r="E37" s="539"/>
      <c r="F37" s="539"/>
      <c r="H37" s="615"/>
      <c r="I37" s="615"/>
      <c r="J37" s="615"/>
      <c r="K37" s="615"/>
      <c r="L37" s="32"/>
    </row>
    <row r="38" spans="1:12" x14ac:dyDescent="0.25">
      <c r="D38" s="23"/>
    </row>
    <row r="39" spans="1:12" x14ac:dyDescent="0.25">
      <c r="D39" s="377" t="s">
        <v>90</v>
      </c>
      <c r="E39" s="539"/>
      <c r="F39" s="539"/>
      <c r="H39" s="592"/>
      <c r="I39" s="592"/>
      <c r="J39" s="592"/>
      <c r="K39" s="592"/>
      <c r="L39" s="192"/>
    </row>
    <row r="40" spans="1:12" x14ac:dyDescent="0.25">
      <c r="D40" s="23"/>
    </row>
    <row r="41" spans="1:12" x14ac:dyDescent="0.25">
      <c r="D41" s="377" t="s">
        <v>94</v>
      </c>
      <c r="E41" s="539"/>
      <c r="F41" s="539"/>
      <c r="H41" s="374"/>
      <c r="I41" s="592"/>
      <c r="J41" s="592"/>
      <c r="K41" s="592"/>
      <c r="L41" s="192"/>
    </row>
    <row r="44" spans="1:12" x14ac:dyDescent="0.25">
      <c r="A44" s="105" t="s">
        <v>431</v>
      </c>
      <c r="B44" s="90"/>
      <c r="C44" s="90"/>
      <c r="D44" s="90"/>
      <c r="E44" s="29"/>
      <c r="F44" s="29"/>
    </row>
  </sheetData>
  <sheetProtection password="D880" sheet="1" objects="1" scenarios="1"/>
  <mergeCells count="23">
    <mergeCell ref="D28:K28"/>
    <mergeCell ref="A1:L1"/>
    <mergeCell ref="A2:L2"/>
    <mergeCell ref="A4:L4"/>
    <mergeCell ref="E6:K6"/>
    <mergeCell ref="E7:K7"/>
    <mergeCell ref="E8:K8"/>
    <mergeCell ref="A10:L10"/>
    <mergeCell ref="A11:K11"/>
    <mergeCell ref="A13:L13"/>
    <mergeCell ref="D26:K26"/>
    <mergeCell ref="D27:K27"/>
    <mergeCell ref="D39:F39"/>
    <mergeCell ref="H39:K39"/>
    <mergeCell ref="D41:F41"/>
    <mergeCell ref="H41:K41"/>
    <mergeCell ref="D29:K29"/>
    <mergeCell ref="D30:K30"/>
    <mergeCell ref="D31:K31"/>
    <mergeCell ref="D32:K32"/>
    <mergeCell ref="D34:K34"/>
    <mergeCell ref="H36:K37"/>
    <mergeCell ref="D37:F37"/>
  </mergeCells>
  <pageMargins left="0.7" right="0.7" top="0.75" bottom="0.75" header="0.3" footer="0.3"/>
  <pageSetup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7"/>
  <sheetViews>
    <sheetView zoomScaleNormal="100" workbookViewId="0">
      <selection activeCell="D12" sqref="D12:I12"/>
    </sheetView>
  </sheetViews>
  <sheetFormatPr defaultRowHeight="15" x14ac:dyDescent="0.25"/>
  <cols>
    <col min="1" max="1" width="4.5703125" customWidth="1"/>
    <col min="2" max="2" width="10.7109375" customWidth="1"/>
    <col min="7" max="7" width="16" customWidth="1"/>
    <col min="9" max="9" width="10.5703125" customWidth="1"/>
  </cols>
  <sheetData>
    <row r="1" spans="1:13" x14ac:dyDescent="0.25">
      <c r="A1" s="195" t="s">
        <v>45</v>
      </c>
      <c r="B1" s="196"/>
      <c r="C1" s="196"/>
      <c r="D1" s="196"/>
      <c r="E1" s="196"/>
      <c r="F1" s="196"/>
      <c r="G1" s="196"/>
      <c r="H1" s="196"/>
      <c r="I1" s="196"/>
    </row>
    <row r="2" spans="1:13" x14ac:dyDescent="0.25">
      <c r="A2" s="197" t="s">
        <v>46</v>
      </c>
      <c r="B2" s="198"/>
      <c r="C2" s="198"/>
      <c r="D2" s="198"/>
      <c r="E2" s="198"/>
      <c r="F2" s="198"/>
      <c r="G2" s="198"/>
      <c r="H2" s="198"/>
      <c r="I2" s="198"/>
    </row>
    <row r="3" spans="1:13" x14ac:dyDescent="0.25">
      <c r="A3" s="195" t="s">
        <v>16</v>
      </c>
      <c r="B3" s="196"/>
      <c r="C3" s="196"/>
      <c r="D3" s="196"/>
      <c r="E3" s="196"/>
      <c r="F3" s="196"/>
      <c r="G3" s="196"/>
      <c r="H3" s="196"/>
      <c r="I3" s="196"/>
    </row>
    <row r="4" spans="1:13" x14ac:dyDescent="0.25">
      <c r="A4" s="199" t="s">
        <v>47</v>
      </c>
      <c r="B4" s="196"/>
      <c r="C4" s="196"/>
      <c r="D4" s="196"/>
      <c r="E4" s="196"/>
      <c r="F4" s="196"/>
      <c r="G4" s="196"/>
      <c r="H4" s="196"/>
      <c r="I4" s="196"/>
    </row>
    <row r="5" spans="1:13" ht="6" customHeight="1" thickBot="1" x14ac:dyDescent="0.3">
      <c r="A5" s="200"/>
      <c r="B5" s="200"/>
      <c r="C5" s="200"/>
      <c r="D5" s="200"/>
      <c r="E5" s="200"/>
      <c r="F5" s="200"/>
      <c r="G5" s="200"/>
      <c r="H5" s="200"/>
      <c r="I5" s="200"/>
    </row>
    <row r="6" spans="1:13" ht="39.75" customHeight="1" thickTop="1" thickBot="1" x14ac:dyDescent="0.3">
      <c r="A6" s="292" t="s">
        <v>48</v>
      </c>
      <c r="B6" s="293"/>
      <c r="C6" s="293"/>
      <c r="D6" s="293"/>
      <c r="E6" s="293"/>
      <c r="F6" s="293"/>
      <c r="G6" s="293"/>
      <c r="H6" s="293"/>
      <c r="I6" s="294"/>
    </row>
    <row r="7" spans="1:13" ht="6" customHeight="1" thickTop="1" x14ac:dyDescent="0.25">
      <c r="A7" s="196"/>
      <c r="B7" s="196"/>
      <c r="C7" s="196"/>
      <c r="D7" s="196"/>
      <c r="E7" s="196"/>
      <c r="F7" s="196"/>
      <c r="G7" s="196"/>
      <c r="H7" s="196"/>
      <c r="I7" s="196"/>
    </row>
    <row r="8" spans="1:13" ht="36" customHeight="1" x14ac:dyDescent="0.25">
      <c r="A8" s="295" t="s">
        <v>49</v>
      </c>
      <c r="B8" s="295"/>
      <c r="C8" s="295"/>
      <c r="D8" s="295"/>
      <c r="E8" s="295"/>
      <c r="F8" s="295"/>
      <c r="G8" s="295"/>
      <c r="H8" s="295"/>
      <c r="I8" s="295"/>
    </row>
    <row r="9" spans="1:13" ht="6" customHeight="1" x14ac:dyDescent="0.25">
      <c r="A9" s="201"/>
      <c r="B9" s="201"/>
      <c r="C9" s="201"/>
      <c r="D9" s="202"/>
      <c r="E9" s="202"/>
      <c r="F9" s="202"/>
      <c r="G9" s="202"/>
      <c r="H9" s="202"/>
      <c r="I9" s="202"/>
    </row>
    <row r="10" spans="1:13" x14ac:dyDescent="0.25">
      <c r="A10" s="203" t="s">
        <v>50</v>
      </c>
      <c r="B10" s="204"/>
      <c r="C10" s="204"/>
      <c r="D10" s="296"/>
      <c r="E10" s="296"/>
      <c r="F10" s="296"/>
      <c r="G10" s="296"/>
      <c r="H10" s="296"/>
      <c r="I10" s="296"/>
    </row>
    <row r="11" spans="1:13" x14ac:dyDescent="0.25">
      <c r="A11" s="203" t="s">
        <v>51</v>
      </c>
      <c r="B11" s="204"/>
      <c r="C11" s="204"/>
      <c r="D11" s="291"/>
      <c r="E11" s="291"/>
      <c r="F11" s="291"/>
      <c r="G11" s="291"/>
      <c r="H11" s="291"/>
      <c r="I11" s="291"/>
    </row>
    <row r="12" spans="1:13" x14ac:dyDescent="0.25">
      <c r="A12" s="203" t="s">
        <v>52</v>
      </c>
      <c r="B12" s="203"/>
      <c r="C12" s="203"/>
      <c r="D12" s="291"/>
      <c r="E12" s="291"/>
      <c r="F12" s="291"/>
      <c r="G12" s="291"/>
      <c r="H12" s="291"/>
      <c r="I12" s="291"/>
    </row>
    <row r="13" spans="1:13" x14ac:dyDescent="0.25">
      <c r="A13" s="203" t="s">
        <v>53</v>
      </c>
      <c r="B13" s="204"/>
      <c r="C13" s="204"/>
      <c r="D13" s="291"/>
      <c r="E13" s="291"/>
      <c r="F13" s="291"/>
      <c r="G13" s="291"/>
      <c r="H13" s="291"/>
      <c r="I13" s="291"/>
      <c r="M13" s="42"/>
    </row>
    <row r="14" spans="1:13" x14ac:dyDescent="0.25">
      <c r="A14" s="205" t="s">
        <v>54</v>
      </c>
      <c r="B14" s="206"/>
      <c r="C14" s="206"/>
      <c r="D14" s="291"/>
      <c r="E14" s="291"/>
      <c r="F14" s="291"/>
      <c r="G14" s="291"/>
      <c r="H14" s="291"/>
      <c r="I14" s="291"/>
    </row>
    <row r="15" spans="1:13" ht="6" customHeight="1" x14ac:dyDescent="0.25">
      <c r="A15" s="207"/>
      <c r="B15" s="207"/>
      <c r="C15" s="207"/>
      <c r="D15" s="207"/>
      <c r="E15" s="207"/>
      <c r="F15" s="207"/>
      <c r="G15" s="207"/>
      <c r="H15" s="207"/>
      <c r="I15" s="207"/>
    </row>
    <row r="16" spans="1:13" x14ac:dyDescent="0.25">
      <c r="A16" s="208" t="s">
        <v>55</v>
      </c>
      <c r="B16" s="196"/>
      <c r="C16" s="196"/>
      <c r="D16" s="196"/>
      <c r="E16" s="196"/>
      <c r="F16" s="196"/>
      <c r="G16" s="196"/>
      <c r="H16" s="196"/>
      <c r="I16" s="196"/>
    </row>
    <row r="17" spans="1:9" x14ac:dyDescent="0.25">
      <c r="A17" s="209" t="s">
        <v>56</v>
      </c>
      <c r="B17" s="210" t="s">
        <v>57</v>
      </c>
      <c r="C17" s="207"/>
      <c r="D17" s="210"/>
      <c r="E17" s="210"/>
      <c r="F17" s="210"/>
      <c r="G17" s="210"/>
      <c r="H17" s="210"/>
      <c r="I17" s="207"/>
    </row>
    <row r="18" spans="1:9" x14ac:dyDescent="0.25">
      <c r="A18" s="209"/>
      <c r="B18" s="211" t="s">
        <v>58</v>
      </c>
      <c r="C18" s="212"/>
      <c r="D18" s="213"/>
      <c r="E18" s="213"/>
      <c r="F18" s="213"/>
      <c r="G18" s="210"/>
      <c r="H18" s="210"/>
      <c r="I18" s="207"/>
    </row>
    <row r="19" spans="1:9" ht="6" customHeight="1" thickBot="1" x14ac:dyDescent="0.3">
      <c r="A19" s="209"/>
      <c r="B19" s="211"/>
      <c r="C19" s="212"/>
      <c r="D19" s="213"/>
      <c r="E19" s="213"/>
      <c r="F19" s="213"/>
      <c r="G19" s="210"/>
      <c r="H19" s="210"/>
      <c r="I19" s="207"/>
    </row>
    <row r="20" spans="1:9" ht="15.75" thickBot="1" x14ac:dyDescent="0.3">
      <c r="A20" s="214"/>
      <c r="B20" s="210" t="s">
        <v>59</v>
      </c>
      <c r="C20" s="287"/>
      <c r="D20" s="215" t="s">
        <v>60</v>
      </c>
      <c r="E20" s="287"/>
      <c r="F20" s="215" t="s">
        <v>61</v>
      </c>
      <c r="G20" s="285"/>
      <c r="H20" s="215" t="s">
        <v>62</v>
      </c>
      <c r="I20" s="286"/>
    </row>
    <row r="21" spans="1:9" ht="6" customHeight="1" x14ac:dyDescent="0.25">
      <c r="A21" s="207"/>
      <c r="B21" s="207"/>
      <c r="C21" s="207"/>
      <c r="D21" s="207"/>
      <c r="E21" s="207"/>
      <c r="F21" s="207"/>
      <c r="G21" s="207"/>
      <c r="H21" s="207"/>
      <c r="I21" s="207"/>
    </row>
    <row r="22" spans="1:9" x14ac:dyDescent="0.25">
      <c r="A22" s="209" t="s">
        <v>63</v>
      </c>
      <c r="B22" s="210" t="s">
        <v>64</v>
      </c>
      <c r="C22" s="210"/>
      <c r="D22" s="210"/>
      <c r="E22" s="210"/>
      <c r="F22" s="210"/>
      <c r="G22" s="210"/>
      <c r="H22" s="210"/>
      <c r="I22" s="207"/>
    </row>
    <row r="23" spans="1:9" ht="6" customHeight="1" thickBot="1" x14ac:dyDescent="0.3">
      <c r="A23" s="209"/>
      <c r="B23" s="210"/>
      <c r="C23" s="210"/>
      <c r="D23" s="210"/>
      <c r="E23" s="210"/>
      <c r="F23" s="210"/>
      <c r="G23" s="210"/>
      <c r="H23" s="210"/>
      <c r="I23" s="207"/>
    </row>
    <row r="24" spans="1:9" ht="15.75" thickBot="1" x14ac:dyDescent="0.3">
      <c r="A24" s="210"/>
      <c r="B24" s="210" t="s">
        <v>59</v>
      </c>
      <c r="C24" s="287"/>
      <c r="D24" s="215" t="s">
        <v>60</v>
      </c>
      <c r="E24" s="287"/>
      <c r="F24" s="210"/>
      <c r="G24" s="210"/>
      <c r="H24" s="210"/>
      <c r="I24" s="207"/>
    </row>
    <row r="25" spans="1:9" ht="24.75" customHeight="1" x14ac:dyDescent="0.25">
      <c r="A25" s="210"/>
      <c r="B25" s="301" t="s">
        <v>65</v>
      </c>
      <c r="C25" s="302"/>
      <c r="D25" s="302"/>
      <c r="E25" s="302"/>
      <c r="F25" s="302"/>
      <c r="G25" s="302"/>
      <c r="H25" s="302"/>
      <c r="I25" s="302"/>
    </row>
    <row r="26" spans="1:9" ht="6" customHeight="1" x14ac:dyDescent="0.25">
      <c r="A26" s="210"/>
      <c r="B26" s="210"/>
      <c r="C26" s="210"/>
      <c r="D26" s="210"/>
      <c r="E26" s="210"/>
      <c r="F26" s="210"/>
      <c r="G26" s="210"/>
      <c r="H26" s="210"/>
      <c r="I26" s="207"/>
    </row>
    <row r="27" spans="1:9" ht="25.5" customHeight="1" x14ac:dyDescent="0.25">
      <c r="A27" s="216" t="s">
        <v>66</v>
      </c>
      <c r="B27" s="303" t="s">
        <v>67</v>
      </c>
      <c r="C27" s="304"/>
      <c r="D27" s="304"/>
      <c r="E27" s="304"/>
      <c r="F27" s="304"/>
      <c r="G27" s="304"/>
      <c r="H27" s="304"/>
      <c r="I27" s="304"/>
    </row>
    <row r="28" spans="1:9" ht="6" customHeight="1" thickBot="1" x14ac:dyDescent="0.3">
      <c r="A28" s="216"/>
      <c r="B28" s="217"/>
      <c r="C28" s="218"/>
      <c r="D28" s="218"/>
      <c r="E28" s="218"/>
      <c r="F28" s="218"/>
      <c r="G28" s="218"/>
      <c r="H28" s="218"/>
      <c r="I28" s="218"/>
    </row>
    <row r="29" spans="1:9" ht="15.75" thickBot="1" x14ac:dyDescent="0.3">
      <c r="A29" s="210"/>
      <c r="B29" s="210" t="s">
        <v>59</v>
      </c>
      <c r="C29" s="287"/>
      <c r="D29" s="215" t="s">
        <v>60</v>
      </c>
      <c r="E29" s="287"/>
      <c r="F29" s="210"/>
      <c r="G29" s="210"/>
      <c r="H29" s="210"/>
      <c r="I29" s="207"/>
    </row>
    <row r="30" spans="1:9" ht="6" customHeight="1" x14ac:dyDescent="0.25">
      <c r="A30" s="210"/>
      <c r="B30" s="210"/>
      <c r="C30" s="219"/>
      <c r="D30" s="220"/>
      <c r="E30" s="219"/>
      <c r="F30" s="210"/>
      <c r="G30" s="210"/>
      <c r="H30" s="210"/>
      <c r="I30" s="207"/>
    </row>
    <row r="31" spans="1:9" x14ac:dyDescent="0.25">
      <c r="A31" s="221" t="s">
        <v>68</v>
      </c>
      <c r="B31" s="222"/>
      <c r="C31" s="222"/>
      <c r="D31" s="222"/>
      <c r="E31" s="222"/>
      <c r="F31" s="222"/>
      <c r="G31" s="222"/>
      <c r="H31" s="222"/>
      <c r="I31" s="223"/>
    </row>
    <row r="32" spans="1:9" ht="6" customHeight="1" x14ac:dyDescent="0.25">
      <c r="A32" s="210"/>
      <c r="B32" s="210"/>
      <c r="C32" s="210"/>
      <c r="D32" s="210"/>
      <c r="E32" s="210"/>
      <c r="F32" s="210"/>
      <c r="G32" s="210"/>
      <c r="H32" s="210"/>
      <c r="I32" s="207"/>
    </row>
    <row r="33" spans="1:9" ht="50.25" customHeight="1" x14ac:dyDescent="0.25">
      <c r="A33" s="301" t="s">
        <v>69</v>
      </c>
      <c r="B33" s="305"/>
      <c r="C33" s="305"/>
      <c r="D33" s="305"/>
      <c r="E33" s="305"/>
      <c r="F33" s="305"/>
      <c r="G33" s="305"/>
      <c r="H33" s="305"/>
      <c r="I33" s="305"/>
    </row>
    <row r="34" spans="1:9" ht="6" customHeight="1" x14ac:dyDescent="0.25">
      <c r="A34" s="224"/>
      <c r="B34" s="225"/>
      <c r="C34" s="225"/>
      <c r="D34" s="225"/>
      <c r="E34" s="225"/>
      <c r="F34" s="225"/>
      <c r="G34" s="225"/>
      <c r="H34" s="225"/>
      <c r="I34" s="225"/>
    </row>
    <row r="35" spans="1:9" x14ac:dyDescent="0.25">
      <c r="A35" s="210"/>
      <c r="B35" s="210" t="s">
        <v>70</v>
      </c>
      <c r="C35" s="210"/>
      <c r="D35" s="210"/>
      <c r="E35" s="210"/>
      <c r="F35" s="210"/>
      <c r="G35" s="210"/>
      <c r="H35" s="210"/>
      <c r="I35" s="207"/>
    </row>
    <row r="36" spans="1:9" ht="6" customHeight="1" thickBot="1" x14ac:dyDescent="0.3">
      <c r="A36" s="210"/>
      <c r="B36" s="210"/>
      <c r="C36" s="210"/>
      <c r="D36" s="210"/>
      <c r="E36" s="210"/>
      <c r="F36" s="210"/>
      <c r="G36" s="210"/>
      <c r="H36" s="210"/>
      <c r="I36" s="207"/>
    </row>
    <row r="37" spans="1:9" ht="15.75" thickBot="1" x14ac:dyDescent="0.3">
      <c r="A37" s="207"/>
      <c r="B37" s="210" t="s">
        <v>59</v>
      </c>
      <c r="C37" s="287"/>
      <c r="D37" s="215" t="s">
        <v>60</v>
      </c>
      <c r="E37" s="287"/>
      <c r="F37" s="207"/>
      <c r="G37" s="207"/>
      <c r="H37" s="207"/>
      <c r="I37" s="207"/>
    </row>
    <row r="38" spans="1:9" ht="6" customHeight="1" x14ac:dyDescent="0.25">
      <c r="A38" s="207"/>
      <c r="B38" s="210"/>
      <c r="C38" s="219"/>
      <c r="D38" s="220"/>
      <c r="E38" s="219"/>
      <c r="F38" s="207"/>
      <c r="G38" s="207"/>
      <c r="H38" s="207"/>
      <c r="I38" s="207"/>
    </row>
    <row r="39" spans="1:9" x14ac:dyDescent="0.25">
      <c r="A39" s="306" t="s">
        <v>71</v>
      </c>
      <c r="B39" s="307"/>
      <c r="C39" s="307"/>
      <c r="D39" s="307"/>
      <c r="E39" s="307"/>
      <c r="F39" s="307"/>
      <c r="G39" s="307"/>
      <c r="H39" s="307"/>
      <c r="I39" s="307"/>
    </row>
    <row r="40" spans="1:9" x14ac:dyDescent="0.25">
      <c r="A40" s="308" t="s">
        <v>72</v>
      </c>
      <c r="B40" s="308"/>
      <c r="C40" s="308"/>
      <c r="D40" s="308"/>
      <c r="E40" s="308"/>
      <c r="F40" s="308"/>
      <c r="G40" s="308"/>
      <c r="H40" s="308"/>
      <c r="I40" s="308"/>
    </row>
    <row r="41" spans="1:9" ht="6" customHeight="1" x14ac:dyDescent="0.25">
      <c r="A41" s="226"/>
      <c r="B41" s="226"/>
      <c r="C41" s="226"/>
      <c r="D41" s="226"/>
      <c r="E41" s="226"/>
      <c r="F41" s="226"/>
      <c r="G41" s="226"/>
      <c r="H41" s="226"/>
      <c r="I41" s="226"/>
    </row>
    <row r="42" spans="1:9" x14ac:dyDescent="0.25">
      <c r="A42" s="227" t="s">
        <v>56</v>
      </c>
      <c r="B42" s="210" t="s">
        <v>73</v>
      </c>
      <c r="C42" s="207"/>
      <c r="D42" s="207"/>
      <c r="E42" s="207"/>
      <c r="F42" s="207"/>
      <c r="G42" s="207"/>
      <c r="H42" s="207"/>
      <c r="I42" s="207"/>
    </row>
    <row r="43" spans="1:9" ht="6" customHeight="1" thickBot="1" x14ac:dyDescent="0.3">
      <c r="A43" s="227"/>
      <c r="B43" s="210"/>
      <c r="C43" s="207"/>
      <c r="D43" s="207"/>
      <c r="E43" s="207"/>
      <c r="F43" s="207"/>
      <c r="G43" s="207"/>
      <c r="H43" s="207"/>
      <c r="I43" s="207"/>
    </row>
    <row r="44" spans="1:9" ht="15.75" thickBot="1" x14ac:dyDescent="0.3">
      <c r="A44" s="207"/>
      <c r="B44" s="210" t="s">
        <v>59</v>
      </c>
      <c r="C44" s="287"/>
      <c r="D44" s="215" t="s">
        <v>60</v>
      </c>
      <c r="E44" s="287"/>
      <c r="F44" s="207"/>
      <c r="G44" s="207"/>
      <c r="H44" s="207"/>
      <c r="I44" s="207"/>
    </row>
    <row r="45" spans="1:9" x14ac:dyDescent="0.25">
      <c r="A45" s="207"/>
      <c r="B45" s="228" t="s">
        <v>74</v>
      </c>
      <c r="C45" s="207"/>
      <c r="D45" s="207"/>
      <c r="E45" s="207"/>
      <c r="F45" s="207"/>
      <c r="G45" s="207"/>
      <c r="H45" s="207"/>
      <c r="I45" s="207"/>
    </row>
    <row r="46" spans="1:9" ht="6" customHeight="1" x14ac:dyDescent="0.25">
      <c r="A46" s="207"/>
      <c r="B46" s="207"/>
      <c r="C46" s="207"/>
      <c r="D46" s="207"/>
      <c r="E46" s="207"/>
      <c r="F46" s="207"/>
      <c r="G46" s="207"/>
      <c r="H46" s="207"/>
      <c r="I46" s="207"/>
    </row>
    <row r="47" spans="1:9" ht="27.75" customHeight="1" x14ac:dyDescent="0.25">
      <c r="A47" s="216" t="s">
        <v>63</v>
      </c>
      <c r="B47" s="301" t="s">
        <v>75</v>
      </c>
      <c r="C47" s="305"/>
      <c r="D47" s="305"/>
      <c r="E47" s="305"/>
      <c r="F47" s="305"/>
      <c r="G47" s="305"/>
      <c r="H47" s="305"/>
      <c r="I47" s="305"/>
    </row>
    <row r="48" spans="1:9" ht="6" customHeight="1" thickBot="1" x14ac:dyDescent="0.3">
      <c r="A48" s="216"/>
      <c r="B48" s="224"/>
      <c r="C48" s="225"/>
      <c r="D48" s="225"/>
      <c r="E48" s="225"/>
      <c r="F48" s="225"/>
      <c r="G48" s="225"/>
      <c r="H48" s="225"/>
      <c r="I48" s="225"/>
    </row>
    <row r="49" spans="1:9" ht="15.75" thickBot="1" x14ac:dyDescent="0.3">
      <c r="A49" s="207"/>
      <c r="B49" s="210" t="s">
        <v>59</v>
      </c>
      <c r="C49" s="287"/>
      <c r="D49" s="215" t="s">
        <v>60</v>
      </c>
      <c r="E49" s="287"/>
      <c r="F49" s="207"/>
      <c r="G49" s="207"/>
      <c r="H49" s="207"/>
      <c r="I49" s="207"/>
    </row>
    <row r="50" spans="1:9" x14ac:dyDescent="0.25">
      <c r="A50" s="229" t="s">
        <v>76</v>
      </c>
      <c r="B50" s="207"/>
      <c r="C50" s="207"/>
      <c r="D50" s="207"/>
      <c r="E50" s="207"/>
      <c r="F50" s="207"/>
      <c r="G50" s="207"/>
      <c r="H50" s="207"/>
      <c r="I50" s="207"/>
    </row>
    <row r="51" spans="1:9" ht="28.5" customHeight="1" x14ac:dyDescent="0.25">
      <c r="A51" s="312" t="s">
        <v>77</v>
      </c>
      <c r="B51" s="312"/>
      <c r="C51" s="312"/>
      <c r="D51" s="312"/>
      <c r="E51" s="312"/>
      <c r="F51" s="312"/>
      <c r="G51" s="312"/>
      <c r="H51" s="312"/>
      <c r="I51" s="312"/>
    </row>
    <row r="52" spans="1:9" x14ac:dyDescent="0.25">
      <c r="A52" s="207"/>
      <c r="B52" s="209" t="s">
        <v>78</v>
      </c>
      <c r="C52" s="210" t="s">
        <v>79</v>
      </c>
      <c r="D52" s="210"/>
      <c r="E52" s="210"/>
      <c r="F52" s="210"/>
      <c r="G52" s="210"/>
      <c r="H52" s="210"/>
      <c r="I52" s="210"/>
    </row>
    <row r="53" spans="1:9" x14ac:dyDescent="0.25">
      <c r="A53" s="207"/>
      <c r="B53" s="209" t="s">
        <v>80</v>
      </c>
      <c r="C53" s="210" t="s">
        <v>81</v>
      </c>
      <c r="D53" s="210"/>
      <c r="E53" s="210"/>
      <c r="F53" s="210"/>
      <c r="G53" s="210"/>
      <c r="H53" s="210"/>
      <c r="I53" s="210"/>
    </row>
    <row r="54" spans="1:9" x14ac:dyDescent="0.25">
      <c r="A54" s="207"/>
      <c r="B54" s="209" t="s">
        <v>82</v>
      </c>
      <c r="C54" s="210" t="s">
        <v>83</v>
      </c>
      <c r="D54" s="210"/>
      <c r="E54" s="210"/>
      <c r="F54" s="210"/>
      <c r="G54" s="210"/>
      <c r="H54" s="210"/>
      <c r="I54" s="210"/>
    </row>
    <row r="55" spans="1:9" x14ac:dyDescent="0.25">
      <c r="A55" s="207"/>
      <c r="B55" s="209" t="s">
        <v>84</v>
      </c>
      <c r="C55" s="210" t="s">
        <v>85</v>
      </c>
      <c r="D55" s="210"/>
      <c r="E55" s="210"/>
      <c r="F55" s="210"/>
      <c r="G55" s="210"/>
      <c r="H55" s="210"/>
      <c r="I55" s="210"/>
    </row>
    <row r="56" spans="1:9" x14ac:dyDescent="0.25">
      <c r="A56" s="207"/>
      <c r="B56" s="209" t="s">
        <v>86</v>
      </c>
      <c r="C56" s="210" t="s">
        <v>87</v>
      </c>
      <c r="D56" s="210"/>
      <c r="E56" s="210"/>
      <c r="F56" s="210"/>
      <c r="G56" s="210"/>
      <c r="H56" s="210"/>
      <c r="I56" s="210"/>
    </row>
    <row r="57" spans="1:9" x14ac:dyDescent="0.25">
      <c r="A57" s="207"/>
      <c r="B57" s="209"/>
      <c r="C57" s="210"/>
      <c r="D57" s="210"/>
      <c r="E57" s="210"/>
      <c r="F57" s="210"/>
      <c r="G57" s="210"/>
      <c r="H57" s="210"/>
      <c r="I57" s="210"/>
    </row>
    <row r="58" spans="1:9" x14ac:dyDescent="0.25">
      <c r="A58" s="207"/>
      <c r="B58" s="207"/>
      <c r="C58" s="207"/>
      <c r="D58" s="207"/>
      <c r="E58" s="210"/>
      <c r="F58" s="210" t="s">
        <v>88</v>
      </c>
      <c r="G58" s="230"/>
      <c r="H58" s="230"/>
      <c r="I58" s="230"/>
    </row>
    <row r="59" spans="1:9" x14ac:dyDescent="0.25">
      <c r="A59" s="207"/>
      <c r="B59" s="210" t="s">
        <v>89</v>
      </c>
      <c r="C59" s="297"/>
      <c r="D59" s="297"/>
      <c r="E59" s="210"/>
      <c r="F59" s="210" t="s">
        <v>90</v>
      </c>
      <c r="G59" s="298"/>
      <c r="H59" s="298"/>
      <c r="I59" s="298"/>
    </row>
    <row r="60" spans="1:9" ht="15.75" thickBot="1" x14ac:dyDescent="0.3">
      <c r="A60" s="313" t="s">
        <v>91</v>
      </c>
      <c r="B60" s="313"/>
      <c r="C60" s="313"/>
      <c r="D60" s="313"/>
      <c r="E60" s="313"/>
      <c r="F60" s="313"/>
      <c r="G60" s="313"/>
      <c r="H60" s="313"/>
      <c r="I60" s="313"/>
    </row>
    <row r="61" spans="1:9" x14ac:dyDescent="0.25">
      <c r="A61" s="309" t="s">
        <v>92</v>
      </c>
      <c r="B61" s="310"/>
      <c r="C61" s="310"/>
      <c r="D61" s="310"/>
      <c r="E61" s="310"/>
      <c r="F61" s="310"/>
      <c r="G61" s="310"/>
      <c r="H61" s="310"/>
      <c r="I61" s="311"/>
    </row>
    <row r="62" spans="1:9" x14ac:dyDescent="0.25">
      <c r="A62" s="299" t="s">
        <v>93</v>
      </c>
      <c r="B62" s="300"/>
      <c r="C62" s="300"/>
      <c r="D62" s="231"/>
      <c r="E62" s="231"/>
      <c r="F62" s="231"/>
      <c r="G62" s="231"/>
      <c r="H62" s="231"/>
      <c r="I62" s="232"/>
    </row>
    <row r="63" spans="1:9" x14ac:dyDescent="0.25">
      <c r="A63" s="299" t="s">
        <v>94</v>
      </c>
      <c r="B63" s="300"/>
      <c r="C63" s="300"/>
      <c r="D63" s="231"/>
      <c r="E63" s="231"/>
      <c r="F63" s="233"/>
      <c r="G63" s="233"/>
      <c r="H63" s="233"/>
      <c r="I63" s="232"/>
    </row>
    <row r="64" spans="1:9" ht="15.75" thickBot="1" x14ac:dyDescent="0.3">
      <c r="A64" s="234"/>
      <c r="B64" s="235"/>
      <c r="C64" s="235"/>
      <c r="D64" s="235"/>
      <c r="E64" s="235"/>
      <c r="F64" s="235"/>
      <c r="G64" s="235"/>
      <c r="H64" s="235"/>
      <c r="I64" s="236"/>
    </row>
    <row r="65" spans="1:9" x14ac:dyDescent="0.25">
      <c r="A65" s="237" t="s">
        <v>95</v>
      </c>
      <c r="B65" s="238"/>
      <c r="C65" s="238"/>
      <c r="D65" s="238"/>
      <c r="E65" s="238"/>
      <c r="F65" s="238"/>
      <c r="G65" s="238"/>
      <c r="H65" s="207"/>
      <c r="I65" s="207"/>
    </row>
    <row r="66" spans="1:9" x14ac:dyDescent="0.25">
      <c r="A66" s="207"/>
      <c r="B66" s="207"/>
      <c r="C66" s="207"/>
      <c r="D66" s="207"/>
      <c r="E66" s="207"/>
      <c r="F66" s="207"/>
      <c r="G66" s="207"/>
      <c r="H66" s="207"/>
      <c r="I66" s="207"/>
    </row>
    <row r="67" spans="1:9" x14ac:dyDescent="0.25">
      <c r="A67" s="207"/>
      <c r="B67" s="207"/>
      <c r="C67" s="207"/>
      <c r="D67" s="207"/>
      <c r="E67" s="207"/>
      <c r="F67" s="207"/>
      <c r="G67" s="207"/>
      <c r="H67" s="207"/>
      <c r="I67" s="207"/>
    </row>
  </sheetData>
  <sheetProtection password="D880" sheet="1" objects="1" scenarios="1"/>
  <mergeCells count="20">
    <mergeCell ref="C59:D59"/>
    <mergeCell ref="G59:I59"/>
    <mergeCell ref="A63:C63"/>
    <mergeCell ref="B25:I25"/>
    <mergeCell ref="B27:I27"/>
    <mergeCell ref="A33:I33"/>
    <mergeCell ref="A39:I39"/>
    <mergeCell ref="A40:I40"/>
    <mergeCell ref="A61:I61"/>
    <mergeCell ref="B47:I47"/>
    <mergeCell ref="A51:I51"/>
    <mergeCell ref="A60:I60"/>
    <mergeCell ref="A62:C62"/>
    <mergeCell ref="D11:I11"/>
    <mergeCell ref="D12:I12"/>
    <mergeCell ref="D13:I13"/>
    <mergeCell ref="D14:I14"/>
    <mergeCell ref="A6:I6"/>
    <mergeCell ref="A8:I8"/>
    <mergeCell ref="D10:I10"/>
  </mergeCells>
  <pageMargins left="0.7" right="0.7" top="0.75" bottom="0.75" header="0.3" footer="0.3"/>
  <pageSetup fitToHeight="0"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I62"/>
  <sheetViews>
    <sheetView workbookViewId="0">
      <selection activeCell="A21" sqref="A21:Y21"/>
    </sheetView>
  </sheetViews>
  <sheetFormatPr defaultColWidth="3.42578125" defaultRowHeight="15" x14ac:dyDescent="0.25"/>
  <cols>
    <col min="1" max="1" width="7.140625" bestFit="1" customWidth="1"/>
  </cols>
  <sheetData>
    <row r="1" spans="1:35" ht="15.75" x14ac:dyDescent="0.25">
      <c r="A1" s="319" t="s">
        <v>45</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row>
    <row r="2" spans="1:35" ht="15.75" x14ac:dyDescent="0.25">
      <c r="A2" s="321" t="s">
        <v>96</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1:35" ht="15.75" x14ac:dyDescent="0.25">
      <c r="A3" s="319" t="s">
        <v>97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row>
    <row r="4" spans="1:35" ht="15.75" thickBot="1" x14ac:dyDescent="0.3"/>
    <row r="5" spans="1:35" ht="16.5" thickTop="1" thickBot="1" x14ac:dyDescent="0.3">
      <c r="A5" s="323" t="s">
        <v>98</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5"/>
      <c r="AG5" s="325"/>
      <c r="AH5" s="325"/>
      <c r="AI5" s="326"/>
    </row>
    <row r="6" spans="1:35" ht="15.75" thickTop="1" x14ac:dyDescent="0.25">
      <c r="A6" s="33"/>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21"/>
    </row>
    <row r="7" spans="1:35" x14ac:dyDescent="0.25">
      <c r="A7" s="23" t="s">
        <v>99</v>
      </c>
      <c r="G7" s="315"/>
      <c r="H7" s="315"/>
      <c r="I7" s="315"/>
      <c r="J7" s="315"/>
      <c r="K7" s="315"/>
      <c r="L7" s="315"/>
      <c r="M7" s="315"/>
      <c r="N7" s="315"/>
      <c r="AF7" s="21"/>
    </row>
    <row r="8" spans="1:35" ht="15.75" thickBot="1" x14ac:dyDescent="0.3">
      <c r="AF8" s="21"/>
    </row>
    <row r="9" spans="1:35" x14ac:dyDescent="0.25">
      <c r="A9" s="35" t="s">
        <v>100</v>
      </c>
      <c r="B9" s="36"/>
      <c r="C9" s="36"/>
      <c r="D9" s="36"/>
      <c r="E9" s="36"/>
      <c r="F9" s="36"/>
      <c r="G9" s="36"/>
      <c r="H9" s="36"/>
      <c r="I9" s="36"/>
      <c r="J9" s="36"/>
      <c r="K9" s="36"/>
      <c r="L9" s="36"/>
      <c r="M9" s="36"/>
      <c r="N9" s="36"/>
      <c r="O9" s="36"/>
      <c r="P9" s="36"/>
      <c r="Q9" s="36"/>
      <c r="R9" s="37" t="s">
        <v>101</v>
      </c>
      <c r="S9" s="36"/>
      <c r="T9" s="36"/>
      <c r="U9" s="36"/>
      <c r="V9" s="36"/>
      <c r="W9" s="36"/>
      <c r="X9" s="36"/>
      <c r="Y9" s="36"/>
      <c r="Z9" s="36"/>
      <c r="AA9" s="36"/>
      <c r="AB9" s="36"/>
      <c r="AC9" s="36"/>
      <c r="AD9" s="36"/>
      <c r="AE9" s="36"/>
      <c r="AF9" s="38"/>
      <c r="AG9" s="36"/>
      <c r="AH9" s="36"/>
      <c r="AI9" s="39"/>
    </row>
    <row r="10" spans="1:35" x14ac:dyDescent="0.25">
      <c r="A10" s="318"/>
      <c r="B10" s="315"/>
      <c r="C10" s="315"/>
      <c r="D10" s="315"/>
      <c r="E10" s="315"/>
      <c r="F10" s="315"/>
      <c r="G10" s="315"/>
      <c r="H10" s="315"/>
      <c r="I10" s="315"/>
      <c r="J10" s="315"/>
      <c r="K10" s="315"/>
      <c r="L10" s="315"/>
      <c r="M10" s="315"/>
      <c r="N10" s="315"/>
      <c r="O10" s="315"/>
      <c r="P10" s="315"/>
      <c r="Q10" s="316"/>
      <c r="R10" s="314"/>
      <c r="S10" s="327"/>
      <c r="T10" s="327"/>
      <c r="U10" s="327"/>
      <c r="V10" s="327"/>
      <c r="W10" s="327"/>
      <c r="X10" s="40"/>
      <c r="Y10" s="40"/>
      <c r="Z10" s="104"/>
      <c r="AA10" s="104"/>
      <c r="AB10" s="41"/>
      <c r="AC10" s="41"/>
      <c r="AD10" s="41"/>
      <c r="AE10" s="41"/>
      <c r="AF10" s="41"/>
      <c r="AG10" s="42"/>
      <c r="AH10" s="42"/>
      <c r="AI10" s="43"/>
    </row>
    <row r="11" spans="1:35" x14ac:dyDescent="0.25">
      <c r="A11" s="44" t="s">
        <v>102</v>
      </c>
      <c r="B11" s="45"/>
      <c r="C11" s="45"/>
      <c r="D11" s="45"/>
      <c r="E11" s="45"/>
      <c r="F11" s="45"/>
      <c r="G11" s="45"/>
      <c r="H11" s="45"/>
      <c r="I11" s="45"/>
      <c r="J11" s="45"/>
      <c r="K11" s="45"/>
      <c r="L11" s="45"/>
      <c r="M11" s="45"/>
      <c r="N11" s="45"/>
      <c r="O11" s="45"/>
      <c r="P11" s="45"/>
      <c r="Q11" s="45"/>
      <c r="R11" s="46" t="s">
        <v>103</v>
      </c>
      <c r="S11" s="45"/>
      <c r="T11" s="45"/>
      <c r="U11" s="45"/>
      <c r="V11" s="45"/>
      <c r="W11" s="45"/>
      <c r="X11" s="45"/>
      <c r="Y11" s="45"/>
      <c r="Z11" s="42"/>
      <c r="AA11" s="42"/>
      <c r="AB11" s="42"/>
      <c r="AC11" s="42"/>
      <c r="AD11" s="42"/>
      <c r="AE11" s="42"/>
      <c r="AF11" s="41"/>
      <c r="AG11" s="42"/>
      <c r="AH11" s="42"/>
      <c r="AI11" s="43"/>
    </row>
    <row r="12" spans="1:35" x14ac:dyDescent="0.25">
      <c r="A12" s="318"/>
      <c r="B12" s="315"/>
      <c r="C12" s="315"/>
      <c r="D12" s="315"/>
      <c r="E12" s="315"/>
      <c r="F12" s="315"/>
      <c r="G12" s="315"/>
      <c r="H12" s="315"/>
      <c r="I12" s="315"/>
      <c r="J12" s="315"/>
      <c r="K12" s="315"/>
      <c r="L12" s="315"/>
      <c r="M12" s="315"/>
      <c r="N12" s="315"/>
      <c r="O12" s="315"/>
      <c r="P12" s="315"/>
      <c r="Q12" s="316"/>
      <c r="R12" s="314"/>
      <c r="S12" s="315"/>
      <c r="T12" s="315"/>
      <c r="U12" s="315"/>
      <c r="V12" s="315"/>
      <c r="W12" s="315"/>
      <c r="X12" s="315"/>
      <c r="Y12" s="315"/>
      <c r="Z12" s="315"/>
      <c r="AA12" s="315"/>
      <c r="AB12" s="315"/>
      <c r="AC12" s="315"/>
      <c r="AD12" s="315"/>
      <c r="AE12" s="315"/>
      <c r="AF12" s="315"/>
      <c r="AG12" s="315"/>
      <c r="AH12" s="315"/>
      <c r="AI12" s="317"/>
    </row>
    <row r="13" spans="1:35" x14ac:dyDescent="0.25">
      <c r="A13" s="44" t="s">
        <v>104</v>
      </c>
      <c r="B13" s="45"/>
      <c r="C13" s="45"/>
      <c r="D13" s="45"/>
      <c r="E13" s="45"/>
      <c r="F13" s="45"/>
      <c r="G13" s="45"/>
      <c r="H13" s="45"/>
      <c r="I13" s="47" t="s">
        <v>105</v>
      </c>
      <c r="J13" s="45"/>
      <c r="K13" s="45"/>
      <c r="L13" s="45"/>
      <c r="M13" s="45"/>
      <c r="N13" s="45"/>
      <c r="O13" s="45"/>
      <c r="P13" s="45"/>
      <c r="Q13" s="45"/>
      <c r="R13" s="46" t="s">
        <v>106</v>
      </c>
      <c r="S13" s="45"/>
      <c r="T13" s="45"/>
      <c r="U13" s="45"/>
      <c r="V13" s="45"/>
      <c r="W13" s="45"/>
      <c r="X13" s="45"/>
      <c r="Y13" s="45"/>
      <c r="Z13" s="42"/>
      <c r="AA13" s="42"/>
      <c r="AB13" s="42"/>
      <c r="AC13" s="42"/>
      <c r="AD13" s="42"/>
      <c r="AE13" s="42"/>
      <c r="AF13" s="41"/>
      <c r="AG13" s="42"/>
      <c r="AH13" s="42"/>
      <c r="AI13" s="43"/>
    </row>
    <row r="14" spans="1:35" ht="15.75" thickBot="1" x14ac:dyDescent="0.3">
      <c r="A14" s="328"/>
      <c r="B14" s="329"/>
      <c r="C14" s="329"/>
      <c r="D14" s="329"/>
      <c r="E14" s="329"/>
      <c r="F14" s="329"/>
      <c r="G14" s="329"/>
      <c r="H14" s="194"/>
      <c r="I14" s="330"/>
      <c r="J14" s="330"/>
      <c r="K14" s="330"/>
      <c r="L14" s="330"/>
      <c r="M14" s="330"/>
      <c r="N14" s="330"/>
      <c r="O14" s="194"/>
      <c r="P14" s="194"/>
      <c r="Q14" s="194"/>
      <c r="R14" s="331"/>
      <c r="S14" s="332"/>
      <c r="T14" s="332"/>
      <c r="U14" s="332"/>
      <c r="V14" s="332"/>
      <c r="W14" s="332"/>
      <c r="X14" s="332"/>
      <c r="Y14" s="332"/>
      <c r="Z14" s="332"/>
      <c r="AA14" s="332"/>
      <c r="AB14" s="332"/>
      <c r="AC14" s="332"/>
      <c r="AD14" s="332"/>
      <c r="AE14" s="332"/>
      <c r="AF14" s="332"/>
      <c r="AG14" s="332"/>
      <c r="AH14" s="332"/>
      <c r="AI14" s="333"/>
    </row>
    <row r="15" spans="1:35" ht="15.75" thickBot="1" x14ac:dyDescent="0.3">
      <c r="A15" s="48"/>
      <c r="B15" s="49"/>
      <c r="C15" s="49"/>
      <c r="D15" s="49"/>
      <c r="E15" s="49"/>
      <c r="F15" s="49"/>
      <c r="G15" s="49"/>
      <c r="H15" s="49"/>
      <c r="I15" s="49"/>
      <c r="J15" s="49"/>
      <c r="K15" s="49"/>
      <c r="L15" s="49"/>
      <c r="M15" s="49"/>
      <c r="N15" s="49"/>
      <c r="O15" s="49"/>
      <c r="P15" s="49"/>
      <c r="Q15" s="49"/>
      <c r="R15" s="49"/>
      <c r="S15" s="49"/>
      <c r="T15" s="49"/>
      <c r="U15" s="49"/>
      <c r="V15" s="49"/>
      <c r="W15" s="49"/>
      <c r="X15" s="49"/>
      <c r="Y15" s="49"/>
      <c r="AF15" s="21"/>
    </row>
    <row r="16" spans="1:35" x14ac:dyDescent="0.25">
      <c r="A16" s="35" t="s">
        <v>107</v>
      </c>
      <c r="B16" s="50"/>
      <c r="C16" s="50"/>
      <c r="D16" s="50"/>
      <c r="E16" s="51"/>
      <c r="F16" s="51"/>
      <c r="G16" s="51"/>
      <c r="H16" s="51"/>
      <c r="I16" s="51"/>
      <c r="J16" s="51"/>
      <c r="K16" s="51"/>
      <c r="L16" s="51"/>
      <c r="M16" s="51"/>
      <c r="N16" s="51"/>
      <c r="O16" s="51"/>
      <c r="P16" s="51"/>
      <c r="Q16" s="51"/>
      <c r="R16" s="52"/>
      <c r="S16" s="51"/>
      <c r="T16" s="51"/>
      <c r="U16" s="51"/>
      <c r="V16" s="51"/>
      <c r="W16" s="51"/>
      <c r="X16" s="51"/>
      <c r="Y16" s="51"/>
      <c r="Z16" s="36"/>
      <c r="AA16" s="36"/>
      <c r="AB16" s="36"/>
      <c r="AC16" s="36"/>
      <c r="AD16" s="36"/>
      <c r="AE16" s="36"/>
      <c r="AF16" s="38"/>
      <c r="AG16" s="36"/>
      <c r="AH16" s="36"/>
      <c r="AI16" s="39"/>
    </row>
    <row r="17" spans="1:35" x14ac:dyDescent="0.25">
      <c r="A17" s="343">
        <f>'Environmental Checklist'!D11</f>
        <v>0</v>
      </c>
      <c r="B17" s="344"/>
      <c r="C17" s="344"/>
      <c r="D17" s="344"/>
      <c r="E17" s="344"/>
      <c r="F17" s="344"/>
      <c r="G17" s="344"/>
      <c r="H17" s="344"/>
      <c r="I17" s="344"/>
      <c r="J17" s="344"/>
      <c r="K17" s="344"/>
      <c r="L17" s="344"/>
      <c r="M17" s="344"/>
      <c r="N17" s="344"/>
      <c r="O17" s="344"/>
      <c r="P17" s="344"/>
      <c r="Q17" s="344"/>
      <c r="R17" s="345"/>
      <c r="S17" s="45"/>
      <c r="T17" s="45"/>
      <c r="U17" s="45"/>
      <c r="V17" s="45"/>
      <c r="W17" s="45"/>
      <c r="X17" s="45"/>
      <c r="Y17" s="45"/>
      <c r="Z17" s="42"/>
      <c r="AA17" s="42"/>
      <c r="AB17" s="42"/>
      <c r="AC17" s="42"/>
      <c r="AD17" s="42"/>
      <c r="AE17" s="42"/>
      <c r="AF17" s="41"/>
      <c r="AG17" s="42"/>
      <c r="AH17" s="42"/>
      <c r="AI17" s="43"/>
    </row>
    <row r="18" spans="1:35" x14ac:dyDescent="0.25">
      <c r="A18" s="53" t="s">
        <v>108</v>
      </c>
      <c r="B18" s="54"/>
      <c r="C18" s="54"/>
      <c r="D18" s="54"/>
      <c r="E18" s="55"/>
      <c r="F18" s="55"/>
      <c r="G18" s="55"/>
      <c r="H18" s="55"/>
      <c r="I18" s="55"/>
      <c r="J18" s="55"/>
      <c r="K18" s="55"/>
      <c r="L18" s="55"/>
      <c r="M18" s="55"/>
      <c r="N18" s="55"/>
      <c r="O18" s="55"/>
      <c r="P18" s="55"/>
      <c r="Q18" s="55"/>
      <c r="R18" s="55"/>
      <c r="S18" s="55"/>
      <c r="T18" s="55"/>
      <c r="U18" s="55"/>
      <c r="V18" s="55"/>
      <c r="W18" s="55"/>
      <c r="X18" s="55"/>
      <c r="Y18" s="56"/>
      <c r="Z18" s="42"/>
      <c r="AA18" s="42"/>
      <c r="AB18" s="42"/>
      <c r="AC18" s="42"/>
      <c r="AD18" s="42"/>
      <c r="AE18" s="42"/>
      <c r="AF18" s="41"/>
      <c r="AG18" s="42"/>
      <c r="AH18" s="42"/>
      <c r="AI18" s="43"/>
    </row>
    <row r="19" spans="1:35" x14ac:dyDescent="0.25">
      <c r="A19" s="365"/>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66"/>
      <c r="Z19" s="42"/>
      <c r="AA19" s="42"/>
      <c r="AB19" s="42"/>
      <c r="AC19" s="42"/>
      <c r="AD19" s="42"/>
      <c r="AE19" s="42"/>
      <c r="AF19" s="41"/>
      <c r="AG19" s="42"/>
      <c r="AH19" s="42"/>
      <c r="AI19" s="43"/>
    </row>
    <row r="20" spans="1:35" x14ac:dyDescent="0.25">
      <c r="A20" s="53" t="s">
        <v>109</v>
      </c>
      <c r="B20" s="54"/>
      <c r="C20" s="54"/>
      <c r="D20" s="54"/>
      <c r="E20" s="55"/>
      <c r="F20" s="55"/>
      <c r="G20" s="55"/>
      <c r="H20" s="55"/>
      <c r="I20" s="55"/>
      <c r="J20" s="55"/>
      <c r="K20" s="55"/>
      <c r="L20" s="55"/>
      <c r="M20" s="55"/>
      <c r="N20" s="55"/>
      <c r="O20" s="55"/>
      <c r="P20" s="55"/>
      <c r="Q20" s="55"/>
      <c r="R20" s="55"/>
      <c r="S20" s="55"/>
      <c r="T20" s="55"/>
      <c r="U20" s="55"/>
      <c r="V20" s="55"/>
      <c r="W20" s="55"/>
      <c r="X20" s="55"/>
      <c r="Y20" s="56"/>
      <c r="Z20" s="42"/>
      <c r="AA20" s="42"/>
      <c r="AB20" s="42"/>
      <c r="AC20" s="42"/>
      <c r="AD20" s="42"/>
      <c r="AE20" s="42"/>
      <c r="AF20" s="41"/>
      <c r="AG20" s="42"/>
      <c r="AH20" s="42"/>
      <c r="AI20" s="43"/>
    </row>
    <row r="21" spans="1:35" x14ac:dyDescent="0.25">
      <c r="A21" s="343">
        <f>'Environmental Checklist'!D12</f>
        <v>0</v>
      </c>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5"/>
      <c r="Z21" s="42"/>
      <c r="AA21" s="42"/>
      <c r="AB21" s="42"/>
      <c r="AC21" s="42"/>
      <c r="AD21" s="42"/>
      <c r="AE21" s="42"/>
      <c r="AF21" s="41"/>
      <c r="AG21" s="42"/>
      <c r="AH21" s="42"/>
      <c r="AI21" s="43"/>
    </row>
    <row r="22" spans="1:35" x14ac:dyDescent="0.25">
      <c r="A22" s="53" t="s">
        <v>110</v>
      </c>
      <c r="B22" s="54"/>
      <c r="C22" s="54"/>
      <c r="D22" s="54"/>
      <c r="E22" s="55"/>
      <c r="F22" s="55"/>
      <c r="G22" s="55"/>
      <c r="H22" s="55"/>
      <c r="I22" s="49"/>
      <c r="J22" s="58" t="s">
        <v>111</v>
      </c>
      <c r="K22" s="49"/>
      <c r="L22" s="49"/>
      <c r="M22" s="49"/>
      <c r="N22" s="49"/>
      <c r="O22" s="49"/>
      <c r="P22" s="56"/>
      <c r="Q22" s="49"/>
      <c r="R22" s="49"/>
      <c r="S22" s="49"/>
      <c r="T22" s="55"/>
      <c r="U22" s="55"/>
      <c r="V22" s="55"/>
      <c r="W22" s="55"/>
      <c r="X22" s="55"/>
      <c r="Y22" s="55"/>
      <c r="Z22" s="42"/>
      <c r="AA22" s="42"/>
      <c r="AB22" s="42"/>
      <c r="AC22" s="42"/>
      <c r="AD22" s="42"/>
      <c r="AE22" s="42"/>
      <c r="AF22" s="41"/>
      <c r="AG22" s="42"/>
      <c r="AH22" s="42"/>
      <c r="AI22" s="43"/>
    </row>
    <row r="23" spans="1:35" x14ac:dyDescent="0.25">
      <c r="A23" s="343">
        <f>'Environmental Checklist'!D13</f>
        <v>0</v>
      </c>
      <c r="B23" s="367"/>
      <c r="C23" s="367"/>
      <c r="D23" s="367"/>
      <c r="E23" s="367"/>
      <c r="F23" s="367"/>
      <c r="G23" s="367"/>
      <c r="H23" s="367"/>
      <c r="I23" s="368"/>
      <c r="J23" s="369">
        <f>'Environmental Checklist'!D14</f>
        <v>0</v>
      </c>
      <c r="K23" s="367"/>
      <c r="L23" s="367"/>
      <c r="M23" s="367"/>
      <c r="N23" s="367"/>
      <c r="O23" s="367"/>
      <c r="P23" s="368"/>
      <c r="Q23" s="49"/>
      <c r="R23" s="49"/>
      <c r="S23" s="49"/>
      <c r="T23" s="49"/>
      <c r="U23" s="49"/>
      <c r="V23" s="49"/>
      <c r="W23" s="49"/>
      <c r="X23" s="49"/>
      <c r="Y23" s="49"/>
      <c r="Z23" s="41"/>
      <c r="AA23" s="41"/>
      <c r="AB23" s="41"/>
      <c r="AC23" s="41"/>
      <c r="AD23" s="41"/>
      <c r="AE23" s="41"/>
      <c r="AF23" s="41"/>
      <c r="AG23" s="41"/>
      <c r="AH23" s="41"/>
      <c r="AI23" s="59"/>
    </row>
    <row r="24" spans="1:35" x14ac:dyDescent="0.25">
      <c r="A24" s="60"/>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1"/>
      <c r="AG24" s="42"/>
      <c r="AH24" s="42"/>
      <c r="AI24" s="43"/>
    </row>
    <row r="25" spans="1:35" x14ac:dyDescent="0.25">
      <c r="A25" s="53" t="s">
        <v>112</v>
      </c>
      <c r="B25" s="61"/>
      <c r="C25" s="61"/>
      <c r="D25" s="61"/>
      <c r="E25" s="61"/>
      <c r="F25" s="61"/>
      <c r="G25" s="62"/>
      <c r="H25" s="62"/>
      <c r="I25" s="62"/>
      <c r="J25" s="62"/>
      <c r="K25" s="62"/>
      <c r="L25" s="62"/>
      <c r="M25" s="62"/>
      <c r="N25" s="62"/>
      <c r="O25" s="62"/>
      <c r="P25" s="62"/>
      <c r="Q25" s="62"/>
      <c r="R25" s="62"/>
      <c r="S25" s="62"/>
      <c r="T25" s="62"/>
      <c r="U25" s="62"/>
      <c r="V25" s="62"/>
      <c r="W25" s="62"/>
      <c r="X25" s="58" t="s">
        <v>113</v>
      </c>
      <c r="Y25" s="62"/>
      <c r="Z25" s="62"/>
      <c r="AA25" s="62"/>
      <c r="AB25" s="62"/>
      <c r="AC25" s="63"/>
      <c r="AD25" s="62" t="s">
        <v>105</v>
      </c>
      <c r="AE25" s="62"/>
      <c r="AF25" s="64"/>
      <c r="AG25" s="62"/>
      <c r="AH25" s="62"/>
      <c r="AI25" s="65"/>
    </row>
    <row r="26" spans="1:35" x14ac:dyDescent="0.25">
      <c r="A26" s="318"/>
      <c r="B26" s="315"/>
      <c r="C26" s="315"/>
      <c r="D26" s="315"/>
      <c r="E26" s="315"/>
      <c r="F26" s="315"/>
      <c r="G26" s="315"/>
      <c r="H26" s="315"/>
      <c r="I26" s="315"/>
      <c r="J26" s="315"/>
      <c r="K26" s="315"/>
      <c r="L26" s="315"/>
      <c r="M26" s="315"/>
      <c r="N26" s="315"/>
      <c r="O26" s="315"/>
      <c r="P26" s="315"/>
      <c r="Q26" s="315"/>
      <c r="R26" s="315"/>
      <c r="S26" s="315"/>
      <c r="T26" s="315"/>
      <c r="U26" s="315"/>
      <c r="V26" s="315"/>
      <c r="W26" s="316"/>
      <c r="X26" s="346"/>
      <c r="Y26" s="347"/>
      <c r="Z26" s="347"/>
      <c r="AA26" s="347"/>
      <c r="AB26" s="347"/>
      <c r="AC26" s="348"/>
      <c r="AD26" s="346"/>
      <c r="AE26" s="347"/>
      <c r="AF26" s="347"/>
      <c r="AG26" s="347"/>
      <c r="AH26" s="347"/>
      <c r="AI26" s="349"/>
    </row>
    <row r="27" spans="1:35" x14ac:dyDescent="0.25">
      <c r="A27" s="53" t="s">
        <v>114</v>
      </c>
      <c r="B27" s="61"/>
      <c r="C27" s="61"/>
      <c r="D27" s="61"/>
      <c r="E27" s="61"/>
      <c r="F27" s="61"/>
      <c r="G27" s="62"/>
      <c r="H27" s="62"/>
      <c r="I27" s="62"/>
      <c r="J27" s="62"/>
      <c r="K27" s="62"/>
      <c r="L27" s="62"/>
      <c r="M27" s="62"/>
      <c r="N27" s="62"/>
      <c r="O27" s="62"/>
      <c r="P27" s="62"/>
      <c r="Q27" s="62"/>
      <c r="R27" s="58" t="s">
        <v>115</v>
      </c>
      <c r="S27" s="62"/>
      <c r="T27" s="62"/>
      <c r="U27" s="62"/>
      <c r="V27" s="62"/>
      <c r="W27" s="62"/>
      <c r="X27" s="62"/>
      <c r="Y27" s="62"/>
      <c r="Z27" s="63"/>
      <c r="AA27" s="62" t="s">
        <v>116</v>
      </c>
      <c r="AB27" s="62"/>
      <c r="AC27" s="62"/>
      <c r="AD27" s="62"/>
      <c r="AE27" s="58" t="s">
        <v>117</v>
      </c>
      <c r="AF27" s="64"/>
      <c r="AG27" s="62"/>
      <c r="AH27" s="62"/>
      <c r="AI27" s="65"/>
    </row>
    <row r="28" spans="1:35" x14ac:dyDescent="0.25">
      <c r="A28" s="318"/>
      <c r="B28" s="315"/>
      <c r="C28" s="315"/>
      <c r="D28" s="315"/>
      <c r="E28" s="315"/>
      <c r="F28" s="315"/>
      <c r="G28" s="315"/>
      <c r="H28" s="315"/>
      <c r="I28" s="315"/>
      <c r="J28" s="315"/>
      <c r="K28" s="315"/>
      <c r="L28" s="315"/>
      <c r="M28" s="315"/>
      <c r="N28" s="315"/>
      <c r="O28" s="315"/>
      <c r="P28" s="315"/>
      <c r="Q28" s="316"/>
      <c r="R28" s="314"/>
      <c r="S28" s="315"/>
      <c r="T28" s="315"/>
      <c r="U28" s="315"/>
      <c r="V28" s="315"/>
      <c r="W28" s="315"/>
      <c r="X28" s="315"/>
      <c r="Y28" s="315"/>
      <c r="Z28" s="316"/>
      <c r="AA28" s="314"/>
      <c r="AB28" s="315"/>
      <c r="AC28" s="315"/>
      <c r="AD28" s="316"/>
      <c r="AE28" s="314"/>
      <c r="AF28" s="315"/>
      <c r="AG28" s="315"/>
      <c r="AH28" s="315"/>
      <c r="AI28" s="317"/>
    </row>
    <row r="29" spans="1:35" x14ac:dyDescent="0.25">
      <c r="A29" s="53" t="s">
        <v>118</v>
      </c>
      <c r="B29" s="61"/>
      <c r="C29" s="61"/>
      <c r="D29" s="61"/>
      <c r="E29" s="61"/>
      <c r="F29" s="61"/>
      <c r="G29" s="62"/>
      <c r="H29" s="62"/>
      <c r="I29" s="62"/>
      <c r="J29" s="62"/>
      <c r="K29" s="62"/>
      <c r="L29" s="62"/>
      <c r="M29" s="62"/>
      <c r="N29" s="62"/>
      <c r="O29" s="62"/>
      <c r="P29" s="62"/>
      <c r="Q29" s="62"/>
      <c r="R29" s="58" t="s">
        <v>115</v>
      </c>
      <c r="S29" s="62"/>
      <c r="T29" s="62"/>
      <c r="U29" s="62"/>
      <c r="V29" s="62"/>
      <c r="W29" s="62"/>
      <c r="X29" s="62"/>
      <c r="Y29" s="62"/>
      <c r="Z29" s="63"/>
      <c r="AA29" s="62" t="s">
        <v>116</v>
      </c>
      <c r="AB29" s="62"/>
      <c r="AC29" s="62"/>
      <c r="AD29" s="62"/>
      <c r="AE29" s="58" t="s">
        <v>117</v>
      </c>
      <c r="AF29" s="64"/>
      <c r="AG29" s="62"/>
      <c r="AH29" s="62"/>
      <c r="AI29" s="65"/>
    </row>
    <row r="30" spans="1:35" x14ac:dyDescent="0.25">
      <c r="A30" s="318"/>
      <c r="B30" s="315"/>
      <c r="C30" s="315"/>
      <c r="D30" s="315"/>
      <c r="E30" s="315"/>
      <c r="F30" s="315"/>
      <c r="G30" s="315"/>
      <c r="H30" s="315"/>
      <c r="I30" s="315"/>
      <c r="J30" s="315"/>
      <c r="K30" s="315"/>
      <c r="L30" s="315"/>
      <c r="M30" s="315"/>
      <c r="N30" s="315"/>
      <c r="O30" s="315"/>
      <c r="P30" s="315"/>
      <c r="Q30" s="316"/>
      <c r="R30" s="314"/>
      <c r="S30" s="315"/>
      <c r="T30" s="315"/>
      <c r="U30" s="315"/>
      <c r="V30" s="315"/>
      <c r="W30" s="315"/>
      <c r="X30" s="315"/>
      <c r="Y30" s="315"/>
      <c r="Z30" s="316"/>
      <c r="AA30" s="314"/>
      <c r="AB30" s="315"/>
      <c r="AC30" s="315"/>
      <c r="AD30" s="316"/>
      <c r="AE30" s="314"/>
      <c r="AF30" s="315"/>
      <c r="AG30" s="315"/>
      <c r="AH30" s="315"/>
      <c r="AI30" s="317"/>
    </row>
    <row r="31" spans="1:35" x14ac:dyDescent="0.25">
      <c r="A31" s="66" t="s">
        <v>119</v>
      </c>
      <c r="B31" s="67"/>
      <c r="C31" s="67"/>
      <c r="D31" s="67"/>
      <c r="E31" s="67"/>
      <c r="F31" s="67"/>
      <c r="G31" s="68"/>
      <c r="H31" s="68"/>
      <c r="I31" s="334"/>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6"/>
    </row>
    <row r="32" spans="1:35" ht="15.75" thickBot="1" x14ac:dyDescent="0.3">
      <c r="A32" s="69"/>
      <c r="B32" s="70"/>
      <c r="C32" s="70"/>
      <c r="D32" s="70"/>
      <c r="E32" s="70"/>
      <c r="F32" s="70"/>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2"/>
      <c r="AG32" s="71"/>
      <c r="AH32" s="71"/>
      <c r="AI32" s="73"/>
    </row>
    <row r="33" spans="1:35" ht="15.75" thickBot="1" x14ac:dyDescent="0.3">
      <c r="A33" s="42"/>
      <c r="B33" s="42"/>
      <c r="C33" s="42"/>
      <c r="D33" s="42"/>
      <c r="E33" s="42"/>
      <c r="F33" s="42"/>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74"/>
      <c r="AG33" s="47"/>
      <c r="AH33" s="47"/>
      <c r="AI33" s="47"/>
    </row>
    <row r="34" spans="1:35" x14ac:dyDescent="0.25">
      <c r="A34" s="370" t="s">
        <v>120</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2"/>
    </row>
    <row r="35" spans="1:35" ht="18" x14ac:dyDescent="0.25">
      <c r="A35" s="350" t="s">
        <v>121</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2"/>
    </row>
    <row r="36" spans="1:35" x14ac:dyDescent="0.25">
      <c r="A36" s="75"/>
      <c r="B36" s="76" t="s">
        <v>122</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1"/>
      <c r="AG36" s="42"/>
      <c r="AH36" s="42"/>
      <c r="AI36" s="43"/>
    </row>
    <row r="37" spans="1:35" x14ac:dyDescent="0.25">
      <c r="A37" s="7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1"/>
      <c r="AG37" s="42"/>
      <c r="AH37" s="42"/>
      <c r="AI37" s="43"/>
    </row>
    <row r="38" spans="1:35" x14ac:dyDescent="0.25">
      <c r="A38" s="75"/>
      <c r="B38" s="42"/>
      <c r="C38" s="42"/>
      <c r="D38" s="42"/>
      <c r="E38" s="239"/>
      <c r="F38" s="42"/>
      <c r="G38" s="77" t="s">
        <v>123</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1"/>
      <c r="AG38" s="42"/>
      <c r="AH38" s="42"/>
      <c r="AI38" s="43"/>
    </row>
    <row r="39" spans="1:35" x14ac:dyDescent="0.25">
      <c r="A39" s="75"/>
      <c r="B39" s="42"/>
      <c r="C39" s="42"/>
      <c r="D39" s="42"/>
      <c r="E39" s="239"/>
      <c r="F39" s="42"/>
      <c r="G39" s="78" t="s">
        <v>124</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1"/>
      <c r="AG39" s="42"/>
      <c r="AH39" s="42"/>
      <c r="AI39" s="43"/>
    </row>
    <row r="40" spans="1:35" x14ac:dyDescent="0.25">
      <c r="A40" s="75"/>
      <c r="B40" s="42"/>
      <c r="C40" s="42"/>
      <c r="D40" s="42"/>
      <c r="E40" s="239"/>
      <c r="F40" s="42"/>
      <c r="G40" s="79" t="s">
        <v>125</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1"/>
      <c r="AG40" s="42"/>
      <c r="AH40" s="42"/>
      <c r="AI40" s="43"/>
    </row>
    <row r="41" spans="1:35" x14ac:dyDescent="0.25">
      <c r="A41" s="75"/>
      <c r="B41" s="42"/>
      <c r="C41" s="42"/>
      <c r="D41" s="42"/>
      <c r="E41" s="239"/>
      <c r="F41" s="42"/>
      <c r="G41" s="79" t="s">
        <v>126</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1"/>
      <c r="AG41" s="42"/>
      <c r="AH41" s="42"/>
      <c r="AI41" s="43"/>
    </row>
    <row r="42" spans="1:35" x14ac:dyDescent="0.25">
      <c r="A42" s="75"/>
      <c r="B42" s="42"/>
      <c r="C42" s="42"/>
      <c r="D42" s="42"/>
      <c r="E42" s="239"/>
      <c r="F42" s="42"/>
      <c r="G42" s="79" t="s">
        <v>127</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1"/>
      <c r="AG42" s="42"/>
      <c r="AH42" s="42"/>
      <c r="AI42" s="43"/>
    </row>
    <row r="43" spans="1:35" x14ac:dyDescent="0.25">
      <c r="A43" s="75"/>
      <c r="B43" s="42"/>
      <c r="C43" s="42"/>
      <c r="D43" s="42"/>
      <c r="E43" s="239"/>
      <c r="F43" s="42"/>
      <c r="G43" s="79" t="s">
        <v>128</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1"/>
      <c r="AG43" s="42"/>
      <c r="AH43" s="42"/>
      <c r="AI43" s="43"/>
    </row>
    <row r="44" spans="1:35" x14ac:dyDescent="0.25">
      <c r="A44" s="75"/>
      <c r="B44" s="42"/>
      <c r="C44" s="42"/>
      <c r="D44" s="42"/>
      <c r="E44" s="239"/>
      <c r="F44" s="42"/>
      <c r="G44" s="77" t="s">
        <v>129</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1"/>
      <c r="AG44" s="42"/>
      <c r="AH44" s="42"/>
      <c r="AI44" s="43"/>
    </row>
    <row r="45" spans="1:35" x14ac:dyDescent="0.25">
      <c r="A45" s="75"/>
      <c r="B45" s="42"/>
      <c r="C45" s="42"/>
      <c r="D45" s="42"/>
      <c r="E45" s="239"/>
      <c r="F45" s="42"/>
      <c r="G45" s="78" t="s">
        <v>130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1"/>
      <c r="AG45" s="42"/>
      <c r="AH45" s="42"/>
      <c r="AI45" s="43"/>
    </row>
    <row r="46" spans="1:35" x14ac:dyDescent="0.25">
      <c r="A46" s="75"/>
      <c r="B46" s="42"/>
      <c r="C46" s="42"/>
      <c r="D46" s="42"/>
      <c r="E46" s="239"/>
      <c r="F46" s="42"/>
      <c r="G46" s="79" t="s">
        <v>131</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1"/>
      <c r="AG46" s="42"/>
      <c r="AH46" s="42"/>
      <c r="AI46" s="43"/>
    </row>
    <row r="47" spans="1:35" x14ac:dyDescent="0.25">
      <c r="A47" s="75"/>
      <c r="B47" s="42"/>
      <c r="C47" s="42"/>
      <c r="D47" s="42"/>
      <c r="E47" s="239"/>
      <c r="F47" s="42"/>
      <c r="G47" s="79" t="s">
        <v>132</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1"/>
      <c r="AG47" s="42"/>
      <c r="AH47" s="42"/>
      <c r="AI47" s="43"/>
    </row>
    <row r="48" spans="1:35" x14ac:dyDescent="0.25">
      <c r="A48" s="75"/>
      <c r="B48" s="42"/>
      <c r="C48" s="42"/>
      <c r="D48" s="42"/>
      <c r="E48" s="239"/>
      <c r="F48" s="42"/>
      <c r="G48" s="79" t="s">
        <v>133</v>
      </c>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1"/>
      <c r="AG48" s="42"/>
      <c r="AH48" s="42"/>
      <c r="AI48" s="43"/>
    </row>
    <row r="49" spans="1:35" x14ac:dyDescent="0.25">
      <c r="A49" s="75"/>
      <c r="B49" s="42"/>
      <c r="C49" s="42"/>
      <c r="D49" s="42"/>
      <c r="E49" s="239"/>
      <c r="F49" s="42"/>
      <c r="G49" s="79" t="s">
        <v>134</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1"/>
      <c r="AG49" s="42"/>
      <c r="AH49" s="42"/>
      <c r="AI49" s="43"/>
    </row>
    <row r="50" spans="1:35" x14ac:dyDescent="0.25">
      <c r="A50" s="75"/>
      <c r="B50" s="42"/>
      <c r="C50" s="42"/>
      <c r="D50" s="42"/>
      <c r="E50" s="239"/>
      <c r="F50" s="42"/>
      <c r="G50" s="78" t="s">
        <v>135</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1"/>
      <c r="AG50" s="42"/>
      <c r="AH50" s="42"/>
      <c r="AI50" s="43"/>
    </row>
    <row r="51" spans="1:35" x14ac:dyDescent="0.25">
      <c r="A51" s="75"/>
      <c r="B51" s="42"/>
      <c r="C51" s="42"/>
      <c r="D51" s="42"/>
      <c r="E51" s="239"/>
      <c r="F51" s="42"/>
      <c r="G51" s="79" t="s">
        <v>136</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1"/>
      <c r="AG51" s="42"/>
      <c r="AH51" s="42"/>
      <c r="AI51" s="43"/>
    </row>
    <row r="52" spans="1:35" x14ac:dyDescent="0.25">
      <c r="A52" s="75"/>
      <c r="B52" s="42"/>
      <c r="C52" s="42"/>
      <c r="D52" s="42"/>
      <c r="E52" s="239"/>
      <c r="F52" s="42"/>
      <c r="G52" s="79" t="s">
        <v>137</v>
      </c>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1"/>
      <c r="AG52" s="42"/>
      <c r="AH52" s="42"/>
      <c r="AI52" s="43"/>
    </row>
    <row r="53" spans="1:35" x14ac:dyDescent="0.25">
      <c r="A53" s="75"/>
      <c r="B53" s="42"/>
      <c r="C53" s="42"/>
      <c r="D53" s="42"/>
      <c r="E53" s="239"/>
      <c r="F53" s="42"/>
      <c r="G53" s="77" t="s">
        <v>138</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1"/>
      <c r="AG53" s="42"/>
      <c r="AH53" s="42"/>
      <c r="AI53" s="43"/>
    </row>
    <row r="54" spans="1:35" x14ac:dyDescent="0.25">
      <c r="A54" s="75"/>
      <c r="B54" s="42"/>
      <c r="C54" s="42"/>
      <c r="D54" s="42"/>
      <c r="E54" s="239"/>
      <c r="F54" s="42"/>
      <c r="G54" s="77" t="s">
        <v>139</v>
      </c>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1"/>
      <c r="AG54" s="42"/>
      <c r="AH54" s="42"/>
      <c r="AI54" s="43"/>
    </row>
    <row r="55" spans="1:35" ht="15.75" thickBot="1" x14ac:dyDescent="0.3">
      <c r="A55" s="69"/>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80"/>
      <c r="AG55" s="70"/>
      <c r="AH55" s="70"/>
      <c r="AI55" s="81"/>
    </row>
    <row r="56" spans="1:35" ht="15.75" thickBot="1" x14ac:dyDescent="0.3">
      <c r="E56" s="21"/>
      <c r="AF56" s="21"/>
    </row>
    <row r="57" spans="1:35" x14ac:dyDescent="0.25">
      <c r="A57" s="353" t="s">
        <v>140</v>
      </c>
      <c r="B57" s="354"/>
      <c r="C57" s="354"/>
      <c r="D57" s="354"/>
      <c r="E57" s="354"/>
      <c r="F57" s="354"/>
      <c r="G57" s="354"/>
      <c r="H57" s="354"/>
      <c r="I57" s="354"/>
      <c r="J57" s="354"/>
      <c r="K57" s="354"/>
      <c r="L57" s="354"/>
      <c r="M57" s="354"/>
      <c r="N57" s="355"/>
      <c r="O57" s="362" t="s">
        <v>88</v>
      </c>
      <c r="P57" s="363"/>
      <c r="Q57" s="363"/>
      <c r="R57" s="363"/>
      <c r="S57" s="363"/>
      <c r="T57" s="363"/>
      <c r="U57" s="363"/>
      <c r="V57" s="363"/>
      <c r="W57" s="363"/>
      <c r="X57" s="363"/>
      <c r="Y57" s="363"/>
      <c r="Z57" s="363"/>
      <c r="AA57" s="363"/>
      <c r="AB57" s="363"/>
      <c r="AC57" s="363"/>
      <c r="AD57" s="364"/>
      <c r="AE57" s="82" t="s">
        <v>89</v>
      </c>
      <c r="AF57" s="38"/>
      <c r="AG57" s="36"/>
      <c r="AH57" s="36"/>
      <c r="AI57" s="39"/>
    </row>
    <row r="58" spans="1:35" x14ac:dyDescent="0.25">
      <c r="A58" s="356"/>
      <c r="B58" s="357"/>
      <c r="C58" s="357"/>
      <c r="D58" s="357"/>
      <c r="E58" s="357"/>
      <c r="F58" s="357"/>
      <c r="G58" s="357"/>
      <c r="H58" s="357"/>
      <c r="I58" s="357"/>
      <c r="J58" s="357"/>
      <c r="K58" s="357"/>
      <c r="L58" s="357"/>
      <c r="M58" s="357"/>
      <c r="N58" s="358"/>
      <c r="O58" s="83"/>
      <c r="P58" s="84"/>
      <c r="Q58" s="84"/>
      <c r="R58" s="84"/>
      <c r="S58" s="84"/>
      <c r="T58" s="84"/>
      <c r="U58" s="84"/>
      <c r="V58" s="84"/>
      <c r="W58" s="84"/>
      <c r="X58" s="84"/>
      <c r="Y58" s="84"/>
      <c r="Z58" s="84"/>
      <c r="AA58" s="84"/>
      <c r="AB58" s="84"/>
      <c r="AC58" s="84"/>
      <c r="AD58" s="85"/>
      <c r="AE58" s="337"/>
      <c r="AF58" s="338"/>
      <c r="AG58" s="338"/>
      <c r="AH58" s="338"/>
      <c r="AI58" s="339"/>
    </row>
    <row r="59" spans="1:35" ht="15.75" thickBot="1" x14ac:dyDescent="0.3">
      <c r="A59" s="359"/>
      <c r="B59" s="360"/>
      <c r="C59" s="360"/>
      <c r="D59" s="360"/>
      <c r="E59" s="360"/>
      <c r="F59" s="360"/>
      <c r="G59" s="360"/>
      <c r="H59" s="360"/>
      <c r="I59" s="360"/>
      <c r="J59" s="360"/>
      <c r="K59" s="360"/>
      <c r="L59" s="360"/>
      <c r="M59" s="360"/>
      <c r="N59" s="361"/>
      <c r="O59" s="86"/>
      <c r="P59" s="87"/>
      <c r="Q59" s="87"/>
      <c r="R59" s="87"/>
      <c r="S59" s="87"/>
      <c r="T59" s="87"/>
      <c r="U59" s="87"/>
      <c r="V59" s="87"/>
      <c r="W59" s="87"/>
      <c r="X59" s="87"/>
      <c r="Y59" s="87"/>
      <c r="Z59" s="87"/>
      <c r="AA59" s="87"/>
      <c r="AB59" s="87"/>
      <c r="AC59" s="87"/>
      <c r="AD59" s="88"/>
      <c r="AE59" s="340"/>
      <c r="AF59" s="341"/>
      <c r="AG59" s="341"/>
      <c r="AH59" s="341"/>
      <c r="AI59" s="342"/>
    </row>
    <row r="60" spans="1:35" x14ac:dyDescent="0.25">
      <c r="B60" s="89"/>
      <c r="C60" s="89"/>
      <c r="D60" s="89"/>
      <c r="E60" s="89"/>
      <c r="F60" s="89"/>
      <c r="G60" s="89"/>
      <c r="H60" s="89"/>
      <c r="I60" s="89"/>
      <c r="J60" s="89"/>
      <c r="K60" s="89"/>
      <c r="L60" s="89"/>
      <c r="M60" s="89"/>
      <c r="N60" s="89"/>
      <c r="O60" s="36"/>
      <c r="P60" s="36"/>
      <c r="Q60" s="36"/>
      <c r="R60" s="36"/>
      <c r="S60" s="36"/>
      <c r="T60" s="36"/>
      <c r="U60" s="36"/>
      <c r="V60" s="36"/>
      <c r="W60" s="36"/>
      <c r="X60" s="36"/>
      <c r="Y60" s="36"/>
      <c r="Z60" s="36"/>
      <c r="AA60" s="36"/>
      <c r="AB60" s="36"/>
      <c r="AC60" s="36"/>
      <c r="AD60" s="36"/>
      <c r="AE60" s="36"/>
      <c r="AF60" s="38"/>
      <c r="AG60" s="36"/>
      <c r="AH60" s="36"/>
      <c r="AI60" s="36"/>
    </row>
    <row r="61" spans="1:35" x14ac:dyDescent="0.25">
      <c r="A61" s="90"/>
      <c r="B61" s="28" t="s">
        <v>441</v>
      </c>
      <c r="C61" s="90"/>
      <c r="D61" s="90"/>
      <c r="E61" s="90"/>
      <c r="F61" s="90"/>
      <c r="G61" s="90"/>
      <c r="H61" s="90"/>
      <c r="I61" s="29"/>
      <c r="J61" s="29"/>
      <c r="AF61" s="21"/>
    </row>
    <row r="62" spans="1:35" x14ac:dyDescent="0.25">
      <c r="AF62" s="21"/>
    </row>
  </sheetData>
  <sheetProtection password="D880" sheet="1" objects="1" scenarios="1"/>
  <mergeCells count="34">
    <mergeCell ref="I31:AI31"/>
    <mergeCell ref="AE58:AI59"/>
    <mergeCell ref="A17:R17"/>
    <mergeCell ref="A21:Y21"/>
    <mergeCell ref="A26:W26"/>
    <mergeCell ref="X26:AC26"/>
    <mergeCell ref="AD26:AI26"/>
    <mergeCell ref="A35:AI35"/>
    <mergeCell ref="A57:N59"/>
    <mergeCell ref="O57:AD57"/>
    <mergeCell ref="A19:Y19"/>
    <mergeCell ref="A23:I23"/>
    <mergeCell ref="J23:P23"/>
    <mergeCell ref="A34:AI34"/>
    <mergeCell ref="A28:Q28"/>
    <mergeCell ref="R28:Z28"/>
    <mergeCell ref="A14:G14"/>
    <mergeCell ref="I14:N14"/>
    <mergeCell ref="R14:AI14"/>
    <mergeCell ref="A10:Q10"/>
    <mergeCell ref="G7:N7"/>
    <mergeCell ref="A12:Q12"/>
    <mergeCell ref="R12:AI12"/>
    <mergeCell ref="A1:AI1"/>
    <mergeCell ref="A2:AI2"/>
    <mergeCell ref="A3:AI3"/>
    <mergeCell ref="A5:AI5"/>
    <mergeCell ref="R10:W10"/>
    <mergeCell ref="AA28:AD28"/>
    <mergeCell ref="AE28:AI28"/>
    <mergeCell ref="A30:Q30"/>
    <mergeCell ref="R30:Z30"/>
    <mergeCell ref="AA30:AD30"/>
    <mergeCell ref="AE30:AI30"/>
  </mergeCells>
  <pageMargins left="0.7" right="0.7" top="0.75" bottom="0.75" header="0.3" footer="0.3"/>
  <pageSetup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U48"/>
  <sheetViews>
    <sheetView workbookViewId="0">
      <selection activeCell="F11" sqref="F11:U11"/>
    </sheetView>
  </sheetViews>
  <sheetFormatPr defaultColWidth="5" defaultRowHeight="15" x14ac:dyDescent="0.25"/>
  <sheetData>
    <row r="1" spans="1:21" ht="15.75" x14ac:dyDescent="0.25">
      <c r="A1" s="319" t="s">
        <v>45</v>
      </c>
      <c r="B1" s="320"/>
      <c r="C1" s="320"/>
      <c r="D1" s="320"/>
      <c r="E1" s="320"/>
      <c r="F1" s="320"/>
      <c r="G1" s="320"/>
      <c r="H1" s="320"/>
      <c r="I1" s="320"/>
      <c r="J1" s="320"/>
      <c r="K1" s="320"/>
      <c r="L1" s="320"/>
      <c r="M1" s="320"/>
      <c r="N1" s="320"/>
      <c r="O1" s="320"/>
      <c r="P1" s="320"/>
      <c r="Q1" s="320"/>
      <c r="R1" s="320"/>
      <c r="S1" s="320"/>
      <c r="T1" s="320"/>
      <c r="U1" s="320"/>
    </row>
    <row r="2" spans="1:21" ht="15.75" x14ac:dyDescent="0.25">
      <c r="A2" s="321" t="s">
        <v>46</v>
      </c>
      <c r="B2" s="322"/>
      <c r="C2" s="322"/>
      <c r="D2" s="322"/>
      <c r="E2" s="322"/>
      <c r="F2" s="322"/>
      <c r="G2" s="322"/>
      <c r="H2" s="322"/>
      <c r="I2" s="322"/>
      <c r="J2" s="322"/>
      <c r="K2" s="322"/>
      <c r="L2" s="322"/>
      <c r="M2" s="322"/>
      <c r="N2" s="322"/>
      <c r="O2" s="322"/>
      <c r="P2" s="322"/>
      <c r="Q2" s="322"/>
      <c r="R2" s="322"/>
      <c r="S2" s="322"/>
      <c r="T2" s="322"/>
      <c r="U2" s="322"/>
    </row>
    <row r="3" spans="1:21" ht="15.75" x14ac:dyDescent="0.25">
      <c r="A3" s="319" t="s">
        <v>141</v>
      </c>
      <c r="B3" s="320"/>
      <c r="C3" s="320"/>
      <c r="D3" s="320"/>
      <c r="E3" s="320"/>
      <c r="F3" s="320"/>
      <c r="G3" s="320"/>
      <c r="H3" s="320"/>
      <c r="I3" s="320"/>
      <c r="J3" s="320"/>
      <c r="K3" s="320"/>
      <c r="L3" s="320"/>
      <c r="M3" s="320"/>
      <c r="N3" s="320"/>
      <c r="O3" s="320"/>
      <c r="P3" s="320"/>
      <c r="Q3" s="320"/>
      <c r="R3" s="320"/>
      <c r="S3" s="320"/>
      <c r="T3" s="320"/>
      <c r="U3" s="320"/>
    </row>
    <row r="4" spans="1:21" ht="15.75" thickBot="1" x14ac:dyDescent="0.3"/>
    <row r="5" spans="1:21" ht="16.5" thickTop="1" thickBot="1" x14ac:dyDescent="0.3">
      <c r="A5" s="382" t="s">
        <v>142</v>
      </c>
      <c r="B5" s="383"/>
      <c r="C5" s="383"/>
      <c r="D5" s="383"/>
      <c r="E5" s="383"/>
      <c r="F5" s="383"/>
      <c r="G5" s="383"/>
      <c r="H5" s="383"/>
      <c r="I5" s="383"/>
      <c r="J5" s="383"/>
      <c r="K5" s="383"/>
      <c r="L5" s="383"/>
      <c r="M5" s="383"/>
      <c r="N5" s="383"/>
      <c r="O5" s="383"/>
      <c r="P5" s="383"/>
      <c r="Q5" s="383"/>
      <c r="R5" s="383"/>
      <c r="S5" s="383"/>
      <c r="T5" s="383"/>
      <c r="U5" s="384"/>
    </row>
    <row r="6" spans="1:21" ht="15.75" thickTop="1" x14ac:dyDescent="0.25"/>
    <row r="7" spans="1:21" x14ac:dyDescent="0.25">
      <c r="A7" s="377" t="s">
        <v>143</v>
      </c>
      <c r="B7" s="378"/>
      <c r="C7" s="378"/>
      <c r="D7" s="378"/>
      <c r="E7" s="378"/>
      <c r="F7" s="344">
        <f>'Borrower Analysis'!A10</f>
        <v>0</v>
      </c>
      <c r="G7" s="344"/>
      <c r="H7" s="344"/>
      <c r="I7" s="344"/>
      <c r="J7" s="344"/>
      <c r="K7" s="344"/>
      <c r="L7" s="344"/>
      <c r="M7" s="344"/>
      <c r="N7" s="344"/>
      <c r="O7" s="344"/>
      <c r="P7" s="344"/>
      <c r="Q7" s="344"/>
      <c r="R7" s="344"/>
      <c r="S7" s="344"/>
      <c r="T7" s="344"/>
      <c r="U7" s="57"/>
    </row>
    <row r="8" spans="1:21" x14ac:dyDescent="0.25">
      <c r="A8" s="377" t="s">
        <v>144</v>
      </c>
      <c r="B8" s="378"/>
      <c r="C8" s="378"/>
      <c r="D8" s="378"/>
      <c r="E8" s="378"/>
      <c r="F8" s="379">
        <f>'Borrower Analysis'!R10</f>
        <v>0</v>
      </c>
      <c r="G8" s="379"/>
      <c r="H8" s="379"/>
      <c r="I8" s="379"/>
      <c r="J8" s="379"/>
      <c r="K8" s="379"/>
      <c r="L8" s="379"/>
      <c r="M8" s="379"/>
      <c r="N8" s="29"/>
      <c r="O8" s="29"/>
      <c r="P8" s="29"/>
      <c r="Q8" s="29"/>
      <c r="R8" s="29"/>
      <c r="S8" s="29"/>
      <c r="T8" s="29"/>
      <c r="U8" s="49"/>
    </row>
    <row r="9" spans="1:21" x14ac:dyDescent="0.25">
      <c r="A9" s="23"/>
      <c r="B9" s="49"/>
      <c r="C9" s="49"/>
      <c r="D9" s="49"/>
      <c r="E9" s="49"/>
      <c r="F9" s="49"/>
      <c r="G9" s="49"/>
      <c r="H9" s="49"/>
      <c r="I9" s="49"/>
      <c r="J9" s="49"/>
      <c r="K9" s="49"/>
      <c r="L9" s="49"/>
      <c r="M9" s="49"/>
      <c r="N9" s="49"/>
      <c r="O9" s="49"/>
      <c r="P9" s="49"/>
      <c r="Q9" s="49"/>
      <c r="R9" s="49"/>
      <c r="S9" s="49"/>
      <c r="T9" s="49"/>
      <c r="U9" s="49"/>
    </row>
    <row r="10" spans="1:21" x14ac:dyDescent="0.25">
      <c r="A10" s="377" t="s">
        <v>145</v>
      </c>
      <c r="B10" s="378"/>
      <c r="C10" s="378"/>
      <c r="D10" s="378"/>
      <c r="E10" s="378"/>
      <c r="F10" s="344">
        <f>'Borrower Analysis'!A17</f>
        <v>0</v>
      </c>
      <c r="G10" s="344"/>
      <c r="H10" s="344"/>
      <c r="I10" s="344"/>
      <c r="J10" s="344"/>
      <c r="K10" s="344"/>
      <c r="L10" s="344"/>
      <c r="M10" s="344"/>
      <c r="N10" s="344"/>
      <c r="O10" s="344"/>
      <c r="P10" s="344"/>
      <c r="Q10" s="344"/>
      <c r="R10" s="344"/>
      <c r="S10" s="344"/>
      <c r="T10" s="344"/>
      <c r="U10" s="91"/>
    </row>
    <row r="11" spans="1:21" x14ac:dyDescent="0.25">
      <c r="A11" s="377" t="s">
        <v>52</v>
      </c>
      <c r="B11" s="378"/>
      <c r="C11" s="378"/>
      <c r="D11" s="378"/>
      <c r="E11" s="378"/>
      <c r="F11" s="379">
        <f>'Borrower Analysis'!A21</f>
        <v>0</v>
      </c>
      <c r="G11" s="380"/>
      <c r="H11" s="380"/>
      <c r="I11" s="380"/>
      <c r="J11" s="380"/>
      <c r="K11" s="380"/>
      <c r="L11" s="380"/>
      <c r="M11" s="380"/>
      <c r="N11" s="380"/>
      <c r="O11" s="380"/>
      <c r="P11" s="380"/>
      <c r="Q11" s="380"/>
      <c r="R11" s="380"/>
      <c r="S11" s="380"/>
      <c r="T11" s="380"/>
      <c r="U11" s="380"/>
    </row>
    <row r="12" spans="1:21" x14ac:dyDescent="0.25">
      <c r="A12" s="377" t="s">
        <v>146</v>
      </c>
      <c r="B12" s="378"/>
      <c r="C12" s="378"/>
      <c r="D12" s="378"/>
      <c r="E12" s="378"/>
      <c r="F12" s="379">
        <f>'Borrower Analysis'!A23</f>
        <v>0</v>
      </c>
      <c r="G12" s="380"/>
      <c r="H12" s="380"/>
      <c r="I12" s="380"/>
      <c r="J12" s="380"/>
      <c r="K12" s="380"/>
      <c r="L12" s="380"/>
      <c r="M12" s="380"/>
      <c r="N12" s="380"/>
      <c r="O12" s="380"/>
      <c r="P12" s="380"/>
      <c r="Q12" s="380"/>
      <c r="R12" s="380"/>
      <c r="S12" s="380"/>
      <c r="T12" s="380"/>
      <c r="U12" s="380"/>
    </row>
    <row r="13" spans="1:21" x14ac:dyDescent="0.25">
      <c r="A13" s="23"/>
      <c r="B13" s="49"/>
      <c r="C13" s="49"/>
      <c r="D13" s="49"/>
      <c r="E13" s="49"/>
      <c r="F13" s="92"/>
      <c r="G13" s="40"/>
      <c r="H13" s="40"/>
      <c r="I13" s="40"/>
      <c r="J13" s="40"/>
      <c r="K13" s="40"/>
      <c r="L13" s="40"/>
      <c r="M13" s="40"/>
      <c r="N13" s="40"/>
      <c r="O13" s="40"/>
      <c r="P13" s="40"/>
      <c r="Q13" s="40"/>
      <c r="R13" s="40"/>
      <c r="S13" s="40"/>
      <c r="T13" s="40"/>
      <c r="U13" s="40"/>
    </row>
    <row r="14" spans="1:21" x14ac:dyDescent="0.25">
      <c r="A14" s="49"/>
      <c r="B14" s="49"/>
      <c r="C14" s="49"/>
      <c r="D14" s="49"/>
      <c r="E14" s="49"/>
      <c r="F14" s="49"/>
      <c r="G14" s="49"/>
      <c r="H14" s="49"/>
      <c r="I14" s="49"/>
      <c r="J14" s="49"/>
      <c r="K14" s="49"/>
      <c r="L14" s="49"/>
      <c r="M14" s="49"/>
      <c r="N14" s="49"/>
      <c r="O14" s="49"/>
      <c r="P14" s="49"/>
      <c r="Q14" s="49"/>
      <c r="R14" s="49"/>
      <c r="S14" s="49"/>
      <c r="T14" s="49"/>
      <c r="U14" s="49"/>
    </row>
    <row r="15" spans="1:21" x14ac:dyDescent="0.25">
      <c r="A15" s="49"/>
      <c r="B15" s="93" t="s">
        <v>147</v>
      </c>
      <c r="C15" s="49"/>
      <c r="D15" s="49"/>
      <c r="E15" s="49"/>
      <c r="F15" s="49"/>
      <c r="G15" s="29"/>
      <c r="H15" s="49"/>
      <c r="I15" s="297"/>
      <c r="J15" s="297"/>
      <c r="K15" s="297"/>
      <c r="L15" s="297"/>
      <c r="M15" s="297"/>
      <c r="N15" s="49"/>
      <c r="O15" s="49"/>
      <c r="P15" s="49"/>
      <c r="Q15" s="49"/>
      <c r="R15" s="49"/>
      <c r="S15" s="49"/>
      <c r="T15" s="49"/>
      <c r="U15" s="49"/>
    </row>
    <row r="16" spans="1:21" x14ac:dyDescent="0.25">
      <c r="A16" s="49"/>
      <c r="B16" s="49"/>
      <c r="C16" s="49"/>
      <c r="D16" s="93" t="s">
        <v>148</v>
      </c>
      <c r="E16" s="49"/>
      <c r="F16" s="49"/>
      <c r="G16" s="49"/>
      <c r="H16" s="49"/>
      <c r="I16" s="381"/>
      <c r="J16" s="381"/>
      <c r="K16" s="381"/>
      <c r="L16" s="381"/>
      <c r="M16" s="381"/>
      <c r="N16" s="49"/>
      <c r="O16" s="49"/>
      <c r="P16" s="49"/>
      <c r="Q16" s="49"/>
      <c r="R16" s="49"/>
      <c r="S16" s="49"/>
      <c r="T16" s="49"/>
      <c r="U16" s="49"/>
    </row>
    <row r="17" spans="1:21" x14ac:dyDescent="0.25">
      <c r="A17" s="49"/>
      <c r="B17" s="23"/>
      <c r="C17" s="49"/>
      <c r="D17" s="49"/>
      <c r="E17" s="49"/>
      <c r="F17" s="49"/>
      <c r="G17" s="49"/>
      <c r="H17" s="49"/>
      <c r="I17" s="49"/>
      <c r="J17" s="49"/>
      <c r="K17" s="49"/>
      <c r="L17" s="49"/>
      <c r="M17" s="49"/>
      <c r="N17" s="49"/>
      <c r="O17" s="49"/>
      <c r="P17" s="49"/>
      <c r="Q17" s="49"/>
      <c r="R17" s="49"/>
      <c r="S17" s="49"/>
      <c r="T17" s="49"/>
      <c r="U17" s="49"/>
    </row>
    <row r="18" spans="1:21" x14ac:dyDescent="0.25">
      <c r="A18" s="94" t="s">
        <v>149</v>
      </c>
      <c r="B18" s="49"/>
      <c r="C18" s="49"/>
      <c r="D18" s="49"/>
      <c r="E18" s="49"/>
      <c r="F18" s="49"/>
      <c r="G18" s="49"/>
      <c r="H18" s="49"/>
      <c r="I18" s="49"/>
      <c r="J18" s="49"/>
      <c r="K18" s="49"/>
      <c r="L18" s="49"/>
      <c r="M18" s="49"/>
      <c r="N18" s="49"/>
      <c r="O18" s="49"/>
      <c r="P18" s="49"/>
      <c r="Q18" s="49"/>
      <c r="R18" s="49"/>
      <c r="S18" s="49"/>
      <c r="T18" s="49"/>
      <c r="U18" s="49"/>
    </row>
    <row r="19" spans="1:21" x14ac:dyDescent="0.25">
      <c r="A19" s="49"/>
      <c r="B19" s="23"/>
      <c r="C19" s="49"/>
      <c r="D19" s="49"/>
      <c r="E19" s="49"/>
      <c r="F19" s="49"/>
      <c r="G19" s="49"/>
      <c r="H19" s="49"/>
      <c r="I19" s="49"/>
      <c r="J19" s="49"/>
      <c r="K19" s="49"/>
      <c r="L19" s="49"/>
      <c r="M19" s="49"/>
      <c r="N19" s="49"/>
      <c r="O19" s="49"/>
      <c r="P19" s="49"/>
      <c r="Q19" s="49"/>
      <c r="R19" s="49"/>
      <c r="S19" s="49"/>
      <c r="T19" s="49"/>
      <c r="U19" s="49"/>
    </row>
    <row r="20" spans="1:21" x14ac:dyDescent="0.25">
      <c r="A20" s="49" t="s">
        <v>150</v>
      </c>
      <c r="B20" s="49"/>
      <c r="C20" s="49"/>
      <c r="D20" s="49"/>
      <c r="E20" s="344">
        <f>F10</f>
        <v>0</v>
      </c>
      <c r="F20" s="344"/>
      <c r="G20" s="344"/>
      <c r="H20" s="344"/>
      <c r="I20" s="344"/>
      <c r="J20" s="344"/>
      <c r="K20" s="344"/>
      <c r="L20" s="344"/>
      <c r="M20" s="344"/>
      <c r="N20" s="49" t="s">
        <v>151</v>
      </c>
      <c r="O20" s="49"/>
      <c r="P20" s="49"/>
      <c r="Q20" s="288"/>
      <c r="R20" s="49" t="s">
        <v>152</v>
      </c>
      <c r="S20" s="49"/>
      <c r="T20" s="49"/>
      <c r="U20" s="49"/>
    </row>
    <row r="21" spans="1:21" x14ac:dyDescent="0.25">
      <c r="A21" s="49" t="s">
        <v>438</v>
      </c>
      <c r="B21" s="289"/>
      <c r="C21" s="289"/>
      <c r="D21" s="289"/>
      <c r="E21" s="289"/>
      <c r="F21" s="289"/>
      <c r="G21" s="289"/>
      <c r="H21" s="289"/>
      <c r="I21" s="289"/>
      <c r="J21" s="289"/>
      <c r="K21" s="289"/>
      <c r="L21" s="289"/>
      <c r="M21" s="289"/>
      <c r="N21" s="289"/>
      <c r="O21" s="289"/>
      <c r="P21" s="289"/>
      <c r="Q21" s="289"/>
      <c r="R21" s="289"/>
      <c r="S21" s="289"/>
      <c r="T21" s="289"/>
    </row>
    <row r="23" spans="1:21" x14ac:dyDescent="0.25">
      <c r="A23" s="289" t="s">
        <v>153</v>
      </c>
      <c r="B23" s="289"/>
      <c r="C23" s="289"/>
      <c r="D23" s="289"/>
      <c r="E23" s="289"/>
      <c r="F23" s="289"/>
      <c r="G23" s="289"/>
      <c r="H23" s="289"/>
      <c r="I23" s="289"/>
      <c r="J23" s="289"/>
      <c r="K23" s="289"/>
      <c r="L23" s="289"/>
      <c r="M23" s="376"/>
      <c r="N23" s="376"/>
      <c r="O23" s="376"/>
      <c r="P23" s="376"/>
      <c r="Q23" s="376"/>
      <c r="R23" s="376"/>
      <c r="S23" s="376"/>
      <c r="T23" s="376"/>
      <c r="U23" s="376"/>
    </row>
    <row r="24" spans="1:21" x14ac:dyDescent="0.25">
      <c r="A24" s="289" t="s">
        <v>154</v>
      </c>
      <c r="B24" s="289"/>
      <c r="C24" s="289"/>
      <c r="D24" s="289"/>
      <c r="E24" s="289"/>
      <c r="F24" s="289"/>
      <c r="G24" s="289"/>
      <c r="H24" s="289"/>
      <c r="I24" s="289"/>
      <c r="J24" s="289"/>
      <c r="K24" s="289"/>
      <c r="L24" s="289"/>
      <c r="M24" s="289"/>
      <c r="N24" s="289"/>
      <c r="O24" s="289"/>
      <c r="P24" s="289"/>
      <c r="Q24" s="289"/>
      <c r="R24" s="289"/>
      <c r="S24" s="289"/>
      <c r="T24" s="289"/>
      <c r="U24" s="289"/>
    </row>
    <row r="27" spans="1:21" x14ac:dyDescent="0.25">
      <c r="A27" s="373"/>
      <c r="B27" s="373"/>
      <c r="C27" s="373"/>
      <c r="D27" s="373"/>
      <c r="E27" s="373"/>
      <c r="F27" s="373"/>
      <c r="G27" s="373"/>
      <c r="H27" s="373"/>
      <c r="I27" s="373"/>
      <c r="J27" s="373"/>
      <c r="K27" s="373"/>
      <c r="M27" s="374"/>
      <c r="N27" s="375"/>
      <c r="O27" s="375"/>
      <c r="P27" s="375"/>
      <c r="Q27" s="375"/>
      <c r="R27" s="375"/>
      <c r="S27" s="375"/>
      <c r="T27" s="375"/>
      <c r="U27" s="375"/>
    </row>
    <row r="28" spans="1:21" x14ac:dyDescent="0.25">
      <c r="A28" s="23" t="s">
        <v>155</v>
      </c>
      <c r="M28" s="23" t="s">
        <v>156</v>
      </c>
    </row>
    <row r="30" spans="1:21" x14ac:dyDescent="0.25">
      <c r="A30" s="376"/>
      <c r="B30" s="376"/>
      <c r="C30" s="376"/>
      <c r="D30" s="376"/>
      <c r="E30" s="376"/>
      <c r="F30" s="376"/>
      <c r="G30" s="376"/>
      <c r="H30" s="376"/>
      <c r="I30" s="376"/>
      <c r="J30" s="376"/>
      <c r="K30" s="376"/>
    </row>
    <row r="31" spans="1:21" x14ac:dyDescent="0.25">
      <c r="A31" s="23" t="s">
        <v>157</v>
      </c>
    </row>
    <row r="46" spans="1:10" x14ac:dyDescent="0.25">
      <c r="B46" s="95"/>
      <c r="C46" s="95"/>
      <c r="D46" s="95"/>
      <c r="E46" s="95"/>
      <c r="F46" s="95"/>
      <c r="G46" s="95"/>
      <c r="H46" s="95"/>
      <c r="I46" s="95"/>
      <c r="J46" s="21"/>
    </row>
    <row r="48" spans="1:10" x14ac:dyDescent="0.25">
      <c r="A48" s="28" t="s">
        <v>158</v>
      </c>
      <c r="B48" s="29"/>
      <c r="C48" s="29"/>
      <c r="D48" s="29"/>
      <c r="E48" s="29"/>
      <c r="F48" s="29"/>
      <c r="G48" s="29"/>
      <c r="H48" s="29"/>
      <c r="I48" s="29"/>
      <c r="J48" s="29"/>
    </row>
  </sheetData>
  <sheetProtection password="D880" sheet="1" objects="1" scenarios="1"/>
  <mergeCells count="21">
    <mergeCell ref="A1:U1"/>
    <mergeCell ref="A2:U2"/>
    <mergeCell ref="A3:U3"/>
    <mergeCell ref="A5:U5"/>
    <mergeCell ref="A7:E7"/>
    <mergeCell ref="F7:T7"/>
    <mergeCell ref="A8:E8"/>
    <mergeCell ref="F8:M8"/>
    <mergeCell ref="A10:E10"/>
    <mergeCell ref="F10:T10"/>
    <mergeCell ref="A11:E11"/>
    <mergeCell ref="F11:U11"/>
    <mergeCell ref="A27:K27"/>
    <mergeCell ref="M27:U27"/>
    <mergeCell ref="A30:K30"/>
    <mergeCell ref="A12:E12"/>
    <mergeCell ref="F12:U12"/>
    <mergeCell ref="I15:M15"/>
    <mergeCell ref="I16:M16"/>
    <mergeCell ref="E20:M20"/>
    <mergeCell ref="M23:U23"/>
  </mergeCells>
  <pageMargins left="0.7" right="0.7" top="0.75" bottom="0.75" header="0.3" footer="0.3"/>
  <pageSetup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E52"/>
  <sheetViews>
    <sheetView workbookViewId="0">
      <selection activeCell="M8" sqref="M8"/>
    </sheetView>
  </sheetViews>
  <sheetFormatPr defaultRowHeight="15" x14ac:dyDescent="0.25"/>
  <cols>
    <col min="1" max="1" width="25.5703125" customWidth="1"/>
    <col min="2" max="2" width="8.42578125" customWidth="1"/>
    <col min="3" max="3" width="5.28515625" customWidth="1"/>
    <col min="4" max="4" width="31.140625" customWidth="1"/>
    <col min="5" max="5" width="19.5703125" customWidth="1"/>
  </cols>
  <sheetData>
    <row r="1" spans="1:5" ht="15.75" x14ac:dyDescent="0.25">
      <c r="A1" s="96" t="s">
        <v>45</v>
      </c>
      <c r="B1" s="97"/>
      <c r="C1" s="97"/>
      <c r="D1" s="97"/>
      <c r="E1" s="97"/>
    </row>
    <row r="2" spans="1:5" ht="15.75" x14ac:dyDescent="0.25">
      <c r="A2" s="321" t="s">
        <v>46</v>
      </c>
      <c r="B2" s="322"/>
      <c r="C2" s="322"/>
      <c r="D2" s="322"/>
      <c r="E2" s="322"/>
    </row>
    <row r="3" spans="1:5" ht="15.75" x14ac:dyDescent="0.25">
      <c r="A3" s="319" t="s">
        <v>22</v>
      </c>
      <c r="B3" s="320"/>
      <c r="C3" s="320"/>
      <c r="D3" s="320"/>
      <c r="E3" s="320"/>
    </row>
    <row r="4" spans="1:5" ht="15.75" thickBot="1" x14ac:dyDescent="0.3"/>
    <row r="5" spans="1:5" ht="16.5" thickTop="1" thickBot="1" x14ac:dyDescent="0.3">
      <c r="A5" s="392" t="s">
        <v>159</v>
      </c>
      <c r="B5" s="393"/>
      <c r="C5" s="393"/>
      <c r="D5" s="393"/>
      <c r="E5" s="326"/>
    </row>
    <row r="6" spans="1:5" ht="15.75" thickTop="1" x14ac:dyDescent="0.25"/>
    <row r="7" spans="1:5" x14ac:dyDescent="0.25">
      <c r="A7" s="98" t="s">
        <v>160</v>
      </c>
      <c r="B7" s="344">
        <f>'Certification HB Education'!F10</f>
        <v>0</v>
      </c>
      <c r="C7" s="344"/>
      <c r="D7" s="344"/>
      <c r="E7" s="16"/>
    </row>
    <row r="8" spans="1:5" x14ac:dyDescent="0.25">
      <c r="A8" s="98" t="s">
        <v>161</v>
      </c>
      <c r="B8" s="344">
        <f>'Certification HB Education'!F11</f>
        <v>0</v>
      </c>
      <c r="C8" s="344"/>
      <c r="D8" s="344"/>
    </row>
    <row r="9" spans="1:5" x14ac:dyDescent="0.25">
      <c r="A9" s="98" t="s">
        <v>146</v>
      </c>
      <c r="B9" s="344">
        <f>'Certification HB Education'!F12</f>
        <v>0</v>
      </c>
      <c r="C9" s="344"/>
      <c r="D9" s="344"/>
    </row>
    <row r="10" spans="1:5" x14ac:dyDescent="0.25">
      <c r="A10" s="98"/>
      <c r="B10" s="99"/>
      <c r="C10" s="99"/>
      <c r="D10" s="99"/>
    </row>
    <row r="11" spans="1:5" x14ac:dyDescent="0.25">
      <c r="A11" s="23" t="s">
        <v>162</v>
      </c>
      <c r="D11" s="274"/>
      <c r="E11" s="21"/>
    </row>
    <row r="12" spans="1:5" x14ac:dyDescent="0.25">
      <c r="A12" s="100" t="s">
        <v>433</v>
      </c>
    </row>
    <row r="14" spans="1:5" x14ac:dyDescent="0.25">
      <c r="A14" s="23" t="s">
        <v>163</v>
      </c>
      <c r="D14" s="274"/>
    </row>
    <row r="15" spans="1:5" x14ac:dyDescent="0.25">
      <c r="A15" s="100" t="s">
        <v>432</v>
      </c>
    </row>
    <row r="17" spans="1:5" x14ac:dyDescent="0.25">
      <c r="A17" s="23" t="s">
        <v>164</v>
      </c>
      <c r="D17" s="274"/>
    </row>
    <row r="19" spans="1:5" x14ac:dyDescent="0.25">
      <c r="A19" s="23" t="s">
        <v>165</v>
      </c>
      <c r="D19" s="275">
        <f>SUM(D11+D14+D17)</f>
        <v>0</v>
      </c>
      <c r="E19" s="21"/>
    </row>
    <row r="23" spans="1:5" x14ac:dyDescent="0.25">
      <c r="A23" s="23" t="s">
        <v>166</v>
      </c>
    </row>
    <row r="25" spans="1:5" ht="33" customHeight="1" x14ac:dyDescent="0.25">
      <c r="A25" s="385" t="s">
        <v>167</v>
      </c>
      <c r="B25" s="385"/>
      <c r="C25" s="385"/>
      <c r="D25" s="385"/>
      <c r="E25" s="385"/>
    </row>
    <row r="28" spans="1:5" x14ac:dyDescent="0.25">
      <c r="A28" s="16" t="s">
        <v>88</v>
      </c>
      <c r="B28" s="101"/>
      <c r="C28" s="101"/>
      <c r="D28" s="101"/>
      <c r="E28" s="101"/>
    </row>
    <row r="29" spans="1:5" x14ac:dyDescent="0.25">
      <c r="A29" s="16" t="s">
        <v>90</v>
      </c>
      <c r="B29" s="386"/>
      <c r="C29" s="386"/>
      <c r="D29" s="386"/>
      <c r="E29" s="386"/>
    </row>
    <row r="30" spans="1:5" x14ac:dyDescent="0.25">
      <c r="A30" s="16" t="s">
        <v>89</v>
      </c>
      <c r="B30" s="387"/>
      <c r="C30" s="388"/>
      <c r="D30" s="388"/>
      <c r="E30" s="388"/>
    </row>
    <row r="46" spans="1:5" ht="15.75" thickBot="1" x14ac:dyDescent="0.3"/>
    <row r="47" spans="1:5" x14ac:dyDescent="0.25">
      <c r="A47" s="389" t="s">
        <v>168</v>
      </c>
      <c r="B47" s="390"/>
      <c r="C47" s="390"/>
      <c r="D47" s="390"/>
      <c r="E47" s="391"/>
    </row>
    <row r="48" spans="1:5" x14ac:dyDescent="0.25">
      <c r="A48" s="193" t="s">
        <v>93</v>
      </c>
      <c r="B48" s="102"/>
      <c r="C48" s="102"/>
      <c r="D48" s="102"/>
      <c r="E48" s="24"/>
    </row>
    <row r="49" spans="1:5" x14ac:dyDescent="0.25">
      <c r="A49" s="193" t="s">
        <v>94</v>
      </c>
      <c r="B49" s="102"/>
      <c r="C49" s="102"/>
      <c r="D49" s="102"/>
      <c r="E49" s="24"/>
    </row>
    <row r="50" spans="1:5" ht="15.75" thickBot="1" x14ac:dyDescent="0.3">
      <c r="A50" s="25"/>
      <c r="B50" s="26"/>
      <c r="C50" s="26"/>
      <c r="D50" s="26"/>
      <c r="E50" s="27"/>
    </row>
    <row r="52" spans="1:5" x14ac:dyDescent="0.25">
      <c r="A52" s="28" t="s">
        <v>169</v>
      </c>
    </row>
  </sheetData>
  <sheetProtection password="D880" sheet="1" objects="1" scenarios="1"/>
  <mergeCells count="10">
    <mergeCell ref="A25:E25"/>
    <mergeCell ref="B29:E29"/>
    <mergeCell ref="B30:E30"/>
    <mergeCell ref="A47:E47"/>
    <mergeCell ref="A2:E2"/>
    <mergeCell ref="A3:E3"/>
    <mergeCell ref="A5:E5"/>
    <mergeCell ref="B7:D7"/>
    <mergeCell ref="B8:D8"/>
    <mergeCell ref="B9:D9"/>
  </mergeCells>
  <pageMargins left="0.7" right="0.7"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B79"/>
  <sheetViews>
    <sheetView workbookViewId="0">
      <selection activeCell="AH24" sqref="AH24"/>
    </sheetView>
  </sheetViews>
  <sheetFormatPr defaultColWidth="3.85546875" defaultRowHeight="15" x14ac:dyDescent="0.25"/>
  <sheetData>
    <row r="1" spans="1:28" ht="15.75" x14ac:dyDescent="0.25">
      <c r="A1" s="241" t="s">
        <v>45</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row>
    <row r="2" spans="1:28" ht="15.75" x14ac:dyDescent="0.25">
      <c r="A2" s="488" t="s">
        <v>46</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row>
    <row r="3" spans="1:28" ht="15.75" x14ac:dyDescent="0.25">
      <c r="A3" s="490" t="s">
        <v>170</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row>
    <row r="4" spans="1:28" ht="15.75" thickBot="1" x14ac:dyDescent="0.3">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row>
    <row r="5" spans="1:28" ht="16.5" thickTop="1" thickBot="1" x14ac:dyDescent="0.3">
      <c r="A5" s="492" t="s">
        <v>171</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4"/>
    </row>
    <row r="6" spans="1:28" ht="15.75" thickTop="1" x14ac:dyDescent="0.25">
      <c r="A6" s="207"/>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row>
    <row r="7" spans="1:28" x14ac:dyDescent="0.25">
      <c r="A7" s="495" t="s">
        <v>172</v>
      </c>
      <c r="B7" s="495"/>
      <c r="C7" s="495"/>
      <c r="D7" s="496">
        <f>'Home Cost Analysis'!B7</f>
        <v>0</v>
      </c>
      <c r="E7" s="496"/>
      <c r="F7" s="496"/>
      <c r="G7" s="496"/>
      <c r="H7" s="496"/>
      <c r="I7" s="496"/>
      <c r="J7" s="496"/>
      <c r="K7" s="496"/>
      <c r="L7" s="496"/>
      <c r="M7" s="496"/>
      <c r="N7" s="497" t="s">
        <v>173</v>
      </c>
      <c r="O7" s="497"/>
      <c r="P7" s="497"/>
      <c r="Q7" s="496">
        <f>'Borrower Analysis'!A19</f>
        <v>0</v>
      </c>
      <c r="R7" s="496"/>
      <c r="S7" s="496"/>
      <c r="T7" s="496"/>
      <c r="U7" s="496"/>
      <c r="V7" s="496"/>
      <c r="W7" s="496"/>
      <c r="X7" s="496"/>
      <c r="Y7" s="496"/>
      <c r="Z7" s="496"/>
      <c r="AA7" s="496"/>
      <c r="AB7" s="496"/>
    </row>
    <row r="8" spans="1:28" x14ac:dyDescent="0.25">
      <c r="A8" s="207"/>
      <c r="B8" s="207"/>
      <c r="C8" s="207"/>
      <c r="D8" s="207"/>
      <c r="E8" s="207"/>
      <c r="F8" s="207"/>
      <c r="G8" s="207"/>
      <c r="H8" s="207"/>
      <c r="I8" s="207"/>
      <c r="J8" s="207"/>
      <c r="K8" s="207"/>
      <c r="L8" s="207"/>
      <c r="M8" s="207"/>
      <c r="N8" s="495" t="s">
        <v>174</v>
      </c>
      <c r="O8" s="495"/>
      <c r="P8" s="495"/>
      <c r="Q8" s="501"/>
      <c r="R8" s="501"/>
      <c r="S8" s="501"/>
      <c r="T8" s="501"/>
      <c r="U8" s="501"/>
      <c r="V8" s="501"/>
      <c r="W8" s="501"/>
      <c r="X8" s="501"/>
      <c r="Y8" s="501"/>
      <c r="Z8" s="501"/>
      <c r="AA8" s="501"/>
      <c r="AB8" s="501"/>
    </row>
    <row r="9" spans="1:28" x14ac:dyDescent="0.25">
      <c r="A9" s="207"/>
      <c r="B9" s="207"/>
      <c r="C9" s="207"/>
      <c r="D9" s="207"/>
      <c r="E9" s="207"/>
      <c r="F9" s="207"/>
      <c r="G9" s="207"/>
      <c r="H9" s="207"/>
      <c r="I9" s="207"/>
      <c r="J9" s="207"/>
      <c r="K9" s="207"/>
      <c r="L9" s="207"/>
      <c r="M9" s="207"/>
      <c r="N9" s="207"/>
      <c r="O9" s="207"/>
      <c r="P9" s="207"/>
      <c r="Q9" s="207"/>
      <c r="R9" s="502" t="s">
        <v>175</v>
      </c>
      <c r="S9" s="502"/>
      <c r="T9" s="502"/>
      <c r="U9" s="502"/>
      <c r="V9" s="502"/>
      <c r="W9" s="503"/>
      <c r="X9" s="503"/>
      <c r="Y9" s="503"/>
      <c r="Z9" s="501"/>
      <c r="AA9" s="501"/>
      <c r="AB9" s="501"/>
    </row>
    <row r="10" spans="1:28" x14ac:dyDescent="0.25">
      <c r="A10" s="207" t="s">
        <v>176</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row>
    <row r="11" spans="1:28" x14ac:dyDescent="0.25">
      <c r="A11" s="504" t="s">
        <v>177</v>
      </c>
      <c r="B11" s="505"/>
      <c r="C11" s="505"/>
      <c r="D11" s="505"/>
      <c r="E11" s="505"/>
      <c r="F11" s="506"/>
      <c r="G11" s="504" t="s">
        <v>178</v>
      </c>
      <c r="H11" s="506"/>
      <c r="I11" s="507" t="s">
        <v>179</v>
      </c>
      <c r="J11" s="508"/>
      <c r="K11" s="508"/>
      <c r="L11" s="508"/>
      <c r="M11" s="507" t="s">
        <v>180</v>
      </c>
      <c r="N11" s="508"/>
      <c r="O11" s="508"/>
      <c r="P11" s="509"/>
      <c r="Q11" s="510" t="s">
        <v>181</v>
      </c>
      <c r="R11" s="510"/>
      <c r="S11" s="510"/>
      <c r="T11" s="510"/>
      <c r="U11" s="511" t="s">
        <v>182</v>
      </c>
      <c r="V11" s="512"/>
      <c r="W11" s="512"/>
      <c r="X11" s="513"/>
      <c r="Y11" s="507" t="s">
        <v>183</v>
      </c>
      <c r="Z11" s="508"/>
      <c r="AA11" s="508"/>
      <c r="AB11" s="509"/>
    </row>
    <row r="12" spans="1:28" x14ac:dyDescent="0.25">
      <c r="A12" s="243"/>
      <c r="B12" s="244"/>
      <c r="C12" s="244"/>
      <c r="D12" s="244"/>
      <c r="E12" s="244"/>
      <c r="F12" s="245"/>
      <c r="G12" s="243"/>
      <c r="H12" s="245"/>
      <c r="I12" s="485" t="s">
        <v>184</v>
      </c>
      <c r="J12" s="486"/>
      <c r="K12" s="486"/>
      <c r="L12" s="487"/>
      <c r="M12" s="485" t="s">
        <v>185</v>
      </c>
      <c r="N12" s="486"/>
      <c r="O12" s="486"/>
      <c r="P12" s="487"/>
      <c r="Q12" s="482" t="s">
        <v>186</v>
      </c>
      <c r="R12" s="483"/>
      <c r="S12" s="483"/>
      <c r="T12" s="484"/>
      <c r="U12" s="246"/>
      <c r="V12" s="247"/>
      <c r="W12" s="247"/>
      <c r="X12" s="248"/>
      <c r="Y12" s="485" t="s">
        <v>187</v>
      </c>
      <c r="Z12" s="486"/>
      <c r="AA12" s="486"/>
      <c r="AB12" s="487"/>
    </row>
    <row r="13" spans="1:28" x14ac:dyDescent="0.25">
      <c r="A13" s="498">
        <f>D7</f>
        <v>0</v>
      </c>
      <c r="B13" s="499"/>
      <c r="C13" s="499"/>
      <c r="D13" s="499"/>
      <c r="E13" s="499"/>
      <c r="F13" s="500"/>
      <c r="G13" s="469"/>
      <c r="H13" s="470"/>
      <c r="I13" s="474"/>
      <c r="J13" s="475"/>
      <c r="K13" s="475"/>
      <c r="L13" s="476"/>
      <c r="M13" s="474"/>
      <c r="N13" s="475"/>
      <c r="O13" s="475"/>
      <c r="P13" s="476"/>
      <c r="Q13" s="474"/>
      <c r="R13" s="475"/>
      <c r="S13" s="475"/>
      <c r="T13" s="476"/>
      <c r="U13" s="474"/>
      <c r="V13" s="475"/>
      <c r="W13" s="475"/>
      <c r="X13" s="476"/>
      <c r="Y13" s="477">
        <f>SUM(I13+M13+Q13+U13)</f>
        <v>0</v>
      </c>
      <c r="Z13" s="478"/>
      <c r="AA13" s="478"/>
      <c r="AB13" s="479"/>
    </row>
    <row r="14" spans="1:28" x14ac:dyDescent="0.25">
      <c r="A14" s="498">
        <f>Q7</f>
        <v>0</v>
      </c>
      <c r="B14" s="499"/>
      <c r="C14" s="499"/>
      <c r="D14" s="499"/>
      <c r="E14" s="499"/>
      <c r="F14" s="500"/>
      <c r="G14" s="469"/>
      <c r="H14" s="470"/>
      <c r="I14" s="474"/>
      <c r="J14" s="475"/>
      <c r="K14" s="475"/>
      <c r="L14" s="476"/>
      <c r="M14" s="474"/>
      <c r="N14" s="475"/>
      <c r="O14" s="475"/>
      <c r="P14" s="476"/>
      <c r="Q14" s="474"/>
      <c r="R14" s="475"/>
      <c r="S14" s="475"/>
      <c r="T14" s="476"/>
      <c r="U14" s="474"/>
      <c r="V14" s="475"/>
      <c r="W14" s="475"/>
      <c r="X14" s="476"/>
      <c r="Y14" s="477">
        <f>SUM(I14+M14+Q14+U14)</f>
        <v>0</v>
      </c>
      <c r="Z14" s="478"/>
      <c r="AA14" s="478"/>
      <c r="AB14" s="479"/>
    </row>
    <row r="15" spans="1:28" x14ac:dyDescent="0.25">
      <c r="A15" s="514"/>
      <c r="B15" s="386"/>
      <c r="C15" s="386"/>
      <c r="D15" s="386"/>
      <c r="E15" s="386"/>
      <c r="F15" s="515"/>
      <c r="G15" s="469"/>
      <c r="H15" s="470"/>
      <c r="I15" s="474"/>
      <c r="J15" s="475"/>
      <c r="K15" s="475"/>
      <c r="L15" s="476"/>
      <c r="M15" s="474"/>
      <c r="N15" s="475"/>
      <c r="O15" s="475"/>
      <c r="P15" s="476"/>
      <c r="Q15" s="474"/>
      <c r="R15" s="475"/>
      <c r="S15" s="475"/>
      <c r="T15" s="476"/>
      <c r="U15" s="474"/>
      <c r="V15" s="475"/>
      <c r="W15" s="475"/>
      <c r="X15" s="476"/>
      <c r="Y15" s="477">
        <f t="shared" ref="Y15:Y20" si="0">SUM(I15+M15+Q15+U15)</f>
        <v>0</v>
      </c>
      <c r="Z15" s="478"/>
      <c r="AA15" s="478"/>
      <c r="AB15" s="479"/>
    </row>
    <row r="16" spans="1:28" x14ac:dyDescent="0.25">
      <c r="A16" s="514"/>
      <c r="B16" s="386"/>
      <c r="C16" s="386"/>
      <c r="D16" s="386"/>
      <c r="E16" s="386"/>
      <c r="F16" s="515"/>
      <c r="G16" s="469"/>
      <c r="H16" s="470"/>
      <c r="I16" s="474"/>
      <c r="J16" s="475"/>
      <c r="K16" s="475"/>
      <c r="L16" s="476"/>
      <c r="M16" s="474"/>
      <c r="N16" s="475"/>
      <c r="O16" s="475"/>
      <c r="P16" s="476"/>
      <c r="Q16" s="474"/>
      <c r="R16" s="475"/>
      <c r="S16" s="475"/>
      <c r="T16" s="476"/>
      <c r="U16" s="474"/>
      <c r="V16" s="475"/>
      <c r="W16" s="475"/>
      <c r="X16" s="476"/>
      <c r="Y16" s="477">
        <f t="shared" si="0"/>
        <v>0</v>
      </c>
      <c r="Z16" s="478"/>
      <c r="AA16" s="478"/>
      <c r="AB16" s="479"/>
    </row>
    <row r="17" spans="1:28" x14ac:dyDescent="0.25">
      <c r="A17" s="514"/>
      <c r="B17" s="386"/>
      <c r="C17" s="386"/>
      <c r="D17" s="386"/>
      <c r="E17" s="386"/>
      <c r="F17" s="515"/>
      <c r="G17" s="469"/>
      <c r="H17" s="470"/>
      <c r="I17" s="474"/>
      <c r="J17" s="475"/>
      <c r="K17" s="475"/>
      <c r="L17" s="476"/>
      <c r="M17" s="474"/>
      <c r="N17" s="475"/>
      <c r="O17" s="475"/>
      <c r="P17" s="476"/>
      <c r="Q17" s="474"/>
      <c r="R17" s="475"/>
      <c r="S17" s="475"/>
      <c r="T17" s="476"/>
      <c r="U17" s="474"/>
      <c r="V17" s="475"/>
      <c r="W17" s="475"/>
      <c r="X17" s="476"/>
      <c r="Y17" s="477">
        <f t="shared" si="0"/>
        <v>0</v>
      </c>
      <c r="Z17" s="478"/>
      <c r="AA17" s="478"/>
      <c r="AB17" s="479"/>
    </row>
    <row r="18" spans="1:28" x14ac:dyDescent="0.25">
      <c r="A18" s="514"/>
      <c r="B18" s="386"/>
      <c r="C18" s="386"/>
      <c r="D18" s="386"/>
      <c r="E18" s="386"/>
      <c r="F18" s="515"/>
      <c r="G18" s="469"/>
      <c r="H18" s="470"/>
      <c r="I18" s="474"/>
      <c r="J18" s="475"/>
      <c r="K18" s="475"/>
      <c r="L18" s="476"/>
      <c r="M18" s="474"/>
      <c r="N18" s="475"/>
      <c r="O18" s="475"/>
      <c r="P18" s="476"/>
      <c r="Q18" s="474"/>
      <c r="R18" s="475"/>
      <c r="S18" s="475"/>
      <c r="T18" s="476"/>
      <c r="U18" s="474"/>
      <c r="V18" s="475"/>
      <c r="W18" s="475"/>
      <c r="X18" s="476"/>
      <c r="Y18" s="477">
        <f t="shared" si="0"/>
        <v>0</v>
      </c>
      <c r="Z18" s="478"/>
      <c r="AA18" s="478"/>
      <c r="AB18" s="479"/>
    </row>
    <row r="19" spans="1:28" x14ac:dyDescent="0.25">
      <c r="A19" s="514"/>
      <c r="B19" s="386"/>
      <c r="C19" s="386"/>
      <c r="D19" s="386"/>
      <c r="E19" s="386"/>
      <c r="F19" s="515"/>
      <c r="G19" s="469"/>
      <c r="H19" s="470"/>
      <c r="I19" s="474"/>
      <c r="J19" s="475"/>
      <c r="K19" s="475"/>
      <c r="L19" s="476"/>
      <c r="M19" s="474"/>
      <c r="N19" s="475"/>
      <c r="O19" s="475"/>
      <c r="P19" s="476"/>
      <c r="Q19" s="474"/>
      <c r="R19" s="475"/>
      <c r="S19" s="475"/>
      <c r="T19" s="476"/>
      <c r="U19" s="474"/>
      <c r="V19" s="475"/>
      <c r="W19" s="475"/>
      <c r="X19" s="476"/>
      <c r="Y19" s="477">
        <f t="shared" si="0"/>
        <v>0</v>
      </c>
      <c r="Z19" s="478"/>
      <c r="AA19" s="478"/>
      <c r="AB19" s="479"/>
    </row>
    <row r="20" spans="1:28" x14ac:dyDescent="0.25">
      <c r="A20" s="480" t="s">
        <v>188</v>
      </c>
      <c r="B20" s="480"/>
      <c r="C20" s="480"/>
      <c r="D20" s="480"/>
      <c r="E20" s="480"/>
      <c r="F20" s="480"/>
      <c r="G20" s="481"/>
      <c r="H20" s="481"/>
      <c r="I20" s="477">
        <f>SUM(I13:I19)</f>
        <v>0</v>
      </c>
      <c r="J20" s="478"/>
      <c r="K20" s="478"/>
      <c r="L20" s="479"/>
      <c r="M20" s="477">
        <f>SUM(M13:M19)</f>
        <v>0</v>
      </c>
      <c r="N20" s="478"/>
      <c r="O20" s="478"/>
      <c r="P20" s="479"/>
      <c r="Q20" s="477">
        <f>SUM(Q13:Q19)</f>
        <v>0</v>
      </c>
      <c r="R20" s="478"/>
      <c r="S20" s="478"/>
      <c r="T20" s="479"/>
      <c r="U20" s="477">
        <f>SUM(U13:U19)</f>
        <v>0</v>
      </c>
      <c r="V20" s="478"/>
      <c r="W20" s="478"/>
      <c r="X20" s="479"/>
      <c r="Y20" s="477">
        <f t="shared" si="0"/>
        <v>0</v>
      </c>
      <c r="Z20" s="478"/>
      <c r="AA20" s="478"/>
      <c r="AB20" s="479"/>
    </row>
    <row r="21" spans="1:28" x14ac:dyDescent="0.25">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row>
    <row r="22" spans="1:28" x14ac:dyDescent="0.25">
      <c r="A22" s="229" t="s">
        <v>189</v>
      </c>
      <c r="B22" s="207"/>
      <c r="C22" s="207"/>
      <c r="D22" s="207"/>
      <c r="E22" s="207"/>
      <c r="F22" s="207"/>
      <c r="G22" s="207"/>
      <c r="H22" s="410" t="s">
        <v>190</v>
      </c>
      <c r="I22" s="419"/>
      <c r="J22" s="469"/>
      <c r="K22" s="470"/>
      <c r="L22" s="468" t="s">
        <v>191</v>
      </c>
      <c r="M22" s="419"/>
      <c r="N22" s="469"/>
      <c r="O22" s="470"/>
      <c r="P22" s="468" t="s">
        <v>192</v>
      </c>
      <c r="Q22" s="419"/>
      <c r="R22" s="469"/>
      <c r="S22" s="470"/>
      <c r="T22" s="468" t="s">
        <v>193</v>
      </c>
      <c r="U22" s="419"/>
      <c r="V22" s="469"/>
      <c r="W22" s="470"/>
      <c r="X22" s="207"/>
      <c r="Y22" s="471" t="s">
        <v>194</v>
      </c>
      <c r="Z22" s="472"/>
      <c r="AA22" s="469"/>
      <c r="AB22" s="470"/>
    </row>
    <row r="23" spans="1:28" x14ac:dyDescent="0.25">
      <c r="A23" s="207"/>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row>
    <row r="24" spans="1:28" x14ac:dyDescent="0.25">
      <c r="A24" s="207"/>
      <c r="B24" s="207"/>
      <c r="C24" s="207"/>
      <c r="D24" s="207"/>
      <c r="E24" s="207"/>
      <c r="F24" s="207"/>
      <c r="G24" s="410" t="s">
        <v>195</v>
      </c>
      <c r="H24" s="410"/>
      <c r="I24" s="410"/>
      <c r="J24" s="410"/>
      <c r="K24" s="410"/>
      <c r="L24" s="410"/>
      <c r="M24" s="410"/>
      <c r="N24" s="469"/>
      <c r="O24" s="470"/>
      <c r="P24" s="468" t="s">
        <v>196</v>
      </c>
      <c r="Q24" s="410"/>
      <c r="R24" s="410"/>
      <c r="S24" s="410"/>
      <c r="T24" s="419"/>
      <c r="U24" s="473"/>
      <c r="V24" s="422"/>
      <c r="W24" s="422"/>
      <c r="X24" s="422"/>
      <c r="Y24" s="422"/>
      <c r="Z24" s="422"/>
      <c r="AA24" s="422"/>
      <c r="AB24" s="461"/>
    </row>
    <row r="25" spans="1:28" x14ac:dyDescent="0.25">
      <c r="A25" s="207"/>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row>
    <row r="26" spans="1:28" x14ac:dyDescent="0.25">
      <c r="A26" s="207"/>
      <c r="B26" s="249" t="s">
        <v>197</v>
      </c>
      <c r="C26" s="207"/>
      <c r="D26" s="207"/>
      <c r="E26" s="207"/>
      <c r="F26" s="207"/>
      <c r="G26" s="207"/>
      <c r="H26" s="207"/>
      <c r="I26" s="207"/>
      <c r="J26" s="207"/>
      <c r="K26" s="207"/>
      <c r="L26" s="207"/>
      <c r="M26" s="207"/>
      <c r="N26" s="249" t="s">
        <v>198</v>
      </c>
      <c r="O26" s="276"/>
      <c r="P26" s="207"/>
      <c r="Q26" s="249" t="s">
        <v>199</v>
      </c>
      <c r="R26" s="276"/>
      <c r="S26" s="207"/>
      <c r="T26" s="250"/>
      <c r="U26" s="455" t="s">
        <v>200</v>
      </c>
      <c r="V26" s="410"/>
      <c r="W26" s="410"/>
      <c r="X26" s="410"/>
      <c r="Y26" s="419"/>
      <c r="Z26" s="460"/>
      <c r="AA26" s="422"/>
      <c r="AB26" s="461"/>
    </row>
    <row r="27" spans="1:28" x14ac:dyDescent="0.25">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row>
    <row r="28" spans="1:28" x14ac:dyDescent="0.25">
      <c r="A28" s="207"/>
      <c r="B28" s="249" t="s">
        <v>201</v>
      </c>
      <c r="C28" s="207"/>
      <c r="D28" s="207"/>
      <c r="E28" s="207"/>
      <c r="F28" s="207"/>
      <c r="G28" s="207"/>
      <c r="H28" s="207"/>
      <c r="I28" s="207"/>
      <c r="J28" s="207"/>
      <c r="K28" s="207"/>
      <c r="L28" s="207"/>
      <c r="M28" s="207"/>
      <c r="N28" s="207"/>
      <c r="O28" s="207"/>
      <c r="P28" s="207"/>
      <c r="Q28" s="207"/>
      <c r="R28" s="207"/>
      <c r="S28" s="207"/>
      <c r="T28" s="207"/>
      <c r="U28" s="207"/>
      <c r="V28" s="207"/>
      <c r="W28" s="249" t="s">
        <v>198</v>
      </c>
      <c r="X28" s="276"/>
      <c r="Y28" s="207"/>
      <c r="Z28" s="207"/>
      <c r="AA28" s="249" t="s">
        <v>199</v>
      </c>
      <c r="AB28" s="276"/>
    </row>
    <row r="29" spans="1:28" x14ac:dyDescent="0.25">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row>
    <row r="30" spans="1:28" x14ac:dyDescent="0.25">
      <c r="A30" s="229" t="s">
        <v>202</v>
      </c>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row>
    <row r="31" spans="1:28" x14ac:dyDescent="0.25">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row>
    <row r="32" spans="1:28" x14ac:dyDescent="0.25">
      <c r="A32" s="207"/>
      <c r="B32" s="207" t="s">
        <v>203</v>
      </c>
      <c r="C32" s="429" t="s">
        <v>204</v>
      </c>
      <c r="D32" s="429"/>
      <c r="E32" s="429"/>
      <c r="F32" s="429"/>
      <c r="G32" s="429"/>
      <c r="H32" s="429"/>
      <c r="I32" s="429"/>
      <c r="J32" s="429"/>
      <c r="K32" s="429"/>
      <c r="L32" s="429"/>
      <c r="M32" s="462">
        <f>'Home Cost Analysis'!D19</f>
        <v>0</v>
      </c>
      <c r="N32" s="463"/>
      <c r="O32" s="463"/>
      <c r="P32" s="464"/>
      <c r="Q32" s="207"/>
      <c r="R32" s="207"/>
      <c r="S32" s="251"/>
      <c r="T32" s="252"/>
      <c r="U32" s="465" t="s">
        <v>205</v>
      </c>
      <c r="V32" s="465"/>
      <c r="W32" s="465"/>
      <c r="X32" s="465"/>
      <c r="Y32" s="466"/>
      <c r="Z32" s="466"/>
      <c r="AA32" s="466"/>
      <c r="AB32" s="467"/>
    </row>
    <row r="33" spans="1:28" x14ac:dyDescent="0.25">
      <c r="A33" s="207"/>
      <c r="B33" s="207" t="s">
        <v>206</v>
      </c>
      <c r="C33" s="429" t="s">
        <v>207</v>
      </c>
      <c r="D33" s="429"/>
      <c r="E33" s="429"/>
      <c r="F33" s="429"/>
      <c r="G33" s="429"/>
      <c r="H33" s="429"/>
      <c r="I33" s="429"/>
      <c r="J33" s="429"/>
      <c r="K33" s="429"/>
      <c r="L33" s="429"/>
      <c r="M33" s="430"/>
      <c r="N33" s="430"/>
      <c r="O33" s="430"/>
      <c r="P33" s="430"/>
      <c r="Q33" s="207"/>
      <c r="R33" s="207"/>
      <c r="S33" s="253"/>
      <c r="T33" s="454" t="s">
        <v>208</v>
      </c>
      <c r="U33" s="455"/>
      <c r="V33" s="455"/>
      <c r="W33" s="455"/>
      <c r="X33" s="455"/>
      <c r="Y33" s="430"/>
      <c r="Z33" s="430"/>
      <c r="AA33" s="430"/>
      <c r="AB33" s="456"/>
    </row>
    <row r="34" spans="1:28" x14ac:dyDescent="0.25">
      <c r="A34" s="207"/>
      <c r="B34" s="207" t="s">
        <v>209</v>
      </c>
      <c r="C34" s="429" t="s">
        <v>210</v>
      </c>
      <c r="D34" s="429"/>
      <c r="E34" s="429"/>
      <c r="F34" s="429"/>
      <c r="G34" s="429"/>
      <c r="H34" s="429"/>
      <c r="I34" s="429"/>
      <c r="J34" s="429"/>
      <c r="K34" s="429"/>
      <c r="L34" s="429"/>
      <c r="M34" s="430"/>
      <c r="N34" s="430"/>
      <c r="O34" s="430"/>
      <c r="P34" s="430"/>
      <c r="Q34" s="207"/>
      <c r="R34" s="207"/>
      <c r="S34" s="254"/>
      <c r="T34" s="457" t="s">
        <v>211</v>
      </c>
      <c r="U34" s="457"/>
      <c r="V34" s="457"/>
      <c r="W34" s="457"/>
      <c r="X34" s="457"/>
      <c r="Y34" s="458"/>
      <c r="Z34" s="458"/>
      <c r="AA34" s="458"/>
      <c r="AB34" s="459"/>
    </row>
    <row r="35" spans="1:28" x14ac:dyDescent="0.25">
      <c r="A35" s="207"/>
      <c r="B35" s="207" t="s">
        <v>212</v>
      </c>
      <c r="C35" s="429" t="s">
        <v>213</v>
      </c>
      <c r="D35" s="429"/>
      <c r="E35" s="429"/>
      <c r="F35" s="429"/>
      <c r="G35" s="429"/>
      <c r="H35" s="429"/>
      <c r="I35" s="429"/>
      <c r="J35" s="429"/>
      <c r="K35" s="429"/>
      <c r="L35" s="429"/>
      <c r="M35" s="448">
        <f>M32+M33+M34</f>
        <v>0</v>
      </c>
      <c r="N35" s="448"/>
      <c r="O35" s="448"/>
      <c r="P35" s="448"/>
      <c r="Q35" s="207"/>
      <c r="R35" s="207"/>
      <c r="S35" s="207"/>
      <c r="T35" s="207"/>
      <c r="U35" s="207"/>
      <c r="V35" s="207"/>
      <c r="W35" s="207"/>
      <c r="X35" s="207"/>
      <c r="Y35" s="207"/>
      <c r="Z35" s="207"/>
      <c r="AA35" s="207"/>
      <c r="AB35" s="207"/>
    </row>
    <row r="36" spans="1:28" x14ac:dyDescent="0.25">
      <c r="A36" s="207"/>
      <c r="B36" s="207" t="s">
        <v>214</v>
      </c>
      <c r="C36" s="429" t="s">
        <v>215</v>
      </c>
      <c r="D36" s="429"/>
      <c r="E36" s="429"/>
      <c r="F36" s="429"/>
      <c r="G36" s="429"/>
      <c r="H36" s="429"/>
      <c r="I36" s="429"/>
      <c r="J36" s="429"/>
      <c r="K36" s="429"/>
      <c r="L36" s="429"/>
      <c r="M36" s="430"/>
      <c r="N36" s="430"/>
      <c r="O36" s="430"/>
      <c r="P36" s="430"/>
      <c r="Q36" s="207"/>
      <c r="R36" s="207"/>
      <c r="S36" s="207"/>
      <c r="T36" s="207"/>
      <c r="U36" s="207"/>
      <c r="V36" s="207"/>
      <c r="W36" s="207"/>
      <c r="X36" s="207"/>
      <c r="Y36" s="207"/>
      <c r="Z36" s="207"/>
      <c r="AA36" s="207"/>
      <c r="AB36" s="207"/>
    </row>
    <row r="37" spans="1:28" x14ac:dyDescent="0.25">
      <c r="A37" s="207"/>
      <c r="B37" s="207" t="s">
        <v>216</v>
      </c>
      <c r="C37" s="429" t="s">
        <v>217</v>
      </c>
      <c r="D37" s="429"/>
      <c r="E37" s="429"/>
      <c r="F37" s="429"/>
      <c r="G37" s="429"/>
      <c r="H37" s="429"/>
      <c r="I37" s="429"/>
      <c r="J37" s="429"/>
      <c r="K37" s="429"/>
      <c r="L37" s="429"/>
      <c r="M37" s="430"/>
      <c r="N37" s="430"/>
      <c r="O37" s="430"/>
      <c r="P37" s="430"/>
      <c r="Q37" s="207"/>
      <c r="R37" s="207"/>
      <c r="S37" s="207"/>
      <c r="T37" s="207"/>
      <c r="U37" s="207"/>
      <c r="V37" s="207"/>
      <c r="W37" s="207"/>
      <c r="X37" s="207"/>
      <c r="Y37" s="207"/>
      <c r="Z37" s="207"/>
      <c r="AA37" s="207"/>
      <c r="AB37" s="207"/>
    </row>
    <row r="38" spans="1:28" x14ac:dyDescent="0.25">
      <c r="A38" s="207"/>
      <c r="B38" s="207" t="s">
        <v>218</v>
      </c>
      <c r="C38" s="429" t="s">
        <v>219</v>
      </c>
      <c r="D38" s="429"/>
      <c r="E38" s="429"/>
      <c r="F38" s="429"/>
      <c r="G38" s="429"/>
      <c r="H38" s="429"/>
      <c r="I38" s="429"/>
      <c r="J38" s="429"/>
      <c r="K38" s="429"/>
      <c r="L38" s="429"/>
      <c r="M38" s="430"/>
      <c r="N38" s="430"/>
      <c r="O38" s="430"/>
      <c r="P38" s="430"/>
      <c r="Q38" s="255"/>
      <c r="R38" s="255" t="s">
        <v>220</v>
      </c>
      <c r="S38" s="204"/>
      <c r="T38" s="204"/>
      <c r="U38" s="204"/>
      <c r="V38" s="315"/>
      <c r="W38" s="315"/>
      <c r="X38" s="315"/>
      <c r="Y38" s="315"/>
      <c r="Z38" s="315"/>
      <c r="AA38" s="315"/>
      <c r="AB38" s="315"/>
    </row>
    <row r="39" spans="1:28" x14ac:dyDescent="0.25">
      <c r="A39" s="207"/>
      <c r="B39" s="207" t="s">
        <v>221</v>
      </c>
      <c r="C39" s="429" t="s">
        <v>222</v>
      </c>
      <c r="D39" s="429"/>
      <c r="E39" s="429"/>
      <c r="F39" s="429"/>
      <c r="G39" s="429"/>
      <c r="H39" s="429"/>
      <c r="I39" s="429"/>
      <c r="J39" s="429"/>
      <c r="K39" s="429"/>
      <c r="L39" s="429"/>
      <c r="M39" s="430"/>
      <c r="N39" s="430"/>
      <c r="O39" s="430"/>
      <c r="P39" s="430"/>
      <c r="Q39" s="255"/>
      <c r="R39" s="453" t="s">
        <v>223</v>
      </c>
      <c r="S39" s="429"/>
      <c r="T39" s="429"/>
      <c r="U39" s="429"/>
      <c r="V39" s="429"/>
      <c r="W39" s="429"/>
      <c r="X39" s="429"/>
      <c r="Y39" s="422"/>
      <c r="Z39" s="422"/>
      <c r="AA39" s="422"/>
      <c r="AB39" s="422"/>
    </row>
    <row r="40" spans="1:28" x14ac:dyDescent="0.25">
      <c r="A40" s="207"/>
      <c r="B40" s="207" t="s">
        <v>224</v>
      </c>
      <c r="C40" s="429" t="s">
        <v>225</v>
      </c>
      <c r="D40" s="429"/>
      <c r="E40" s="429"/>
      <c r="F40" s="429"/>
      <c r="G40" s="429"/>
      <c r="H40" s="429"/>
      <c r="I40" s="429"/>
      <c r="J40" s="429"/>
      <c r="K40" s="429"/>
      <c r="L40" s="429"/>
      <c r="M40" s="448">
        <f>M35-M36-M37-M38-M39</f>
        <v>0</v>
      </c>
      <c r="N40" s="448"/>
      <c r="O40" s="448"/>
      <c r="P40" s="448"/>
      <c r="Q40" s="204"/>
      <c r="R40" s="429" t="s">
        <v>226</v>
      </c>
      <c r="S40" s="429"/>
      <c r="T40" s="429"/>
      <c r="U40" s="429"/>
      <c r="V40" s="429"/>
      <c r="W40" s="429"/>
      <c r="X40" s="429"/>
      <c r="Y40" s="422"/>
      <c r="Z40" s="422"/>
      <c r="AA40" s="422"/>
      <c r="AB40" s="422"/>
    </row>
    <row r="41" spans="1:28" x14ac:dyDescent="0.25">
      <c r="A41" s="207"/>
      <c r="B41" s="207"/>
      <c r="C41" s="207"/>
      <c r="D41" s="207"/>
      <c r="E41" s="207"/>
      <c r="F41" s="207"/>
      <c r="G41" s="207"/>
      <c r="H41" s="207"/>
      <c r="I41" s="207"/>
      <c r="J41" s="207"/>
      <c r="K41" s="207"/>
      <c r="L41" s="207"/>
      <c r="M41" s="256"/>
      <c r="N41" s="256"/>
      <c r="O41" s="256"/>
      <c r="P41" s="256"/>
      <c r="Q41" s="204"/>
      <c r="R41" s="204"/>
      <c r="S41" s="204"/>
      <c r="T41" s="204"/>
      <c r="U41" s="204"/>
      <c r="V41" s="204"/>
      <c r="W41" s="204"/>
      <c r="X41" s="204"/>
      <c r="Y41" s="256"/>
      <c r="Z41" s="256"/>
      <c r="AA41" s="256"/>
      <c r="AB41" s="256"/>
    </row>
    <row r="42" spans="1:28" x14ac:dyDescent="0.25">
      <c r="A42" s="207"/>
      <c r="B42" s="207"/>
      <c r="C42" s="207"/>
      <c r="D42" s="207"/>
      <c r="E42" s="207"/>
      <c r="F42" s="207"/>
      <c r="G42" s="207"/>
      <c r="H42" s="207"/>
      <c r="I42" s="207"/>
      <c r="J42" s="207"/>
      <c r="K42" s="207"/>
      <c r="L42" s="207"/>
      <c r="M42" s="257"/>
      <c r="N42" s="257"/>
      <c r="O42" s="257"/>
      <c r="P42" s="257"/>
      <c r="Q42" s="207"/>
      <c r="R42" s="207"/>
      <c r="S42" s="207"/>
      <c r="T42" s="207"/>
      <c r="U42" s="207"/>
      <c r="V42" s="207"/>
      <c r="W42" s="207"/>
      <c r="X42" s="207"/>
      <c r="Y42" s="207"/>
      <c r="Z42" s="207"/>
      <c r="AA42" s="207"/>
      <c r="AB42" s="207"/>
    </row>
    <row r="43" spans="1:28" x14ac:dyDescent="0.25">
      <c r="A43" s="229" t="s">
        <v>227</v>
      </c>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row>
    <row r="44" spans="1:28" x14ac:dyDescent="0.25">
      <c r="A44" s="207"/>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row>
    <row r="45" spans="1:28" x14ac:dyDescent="0.25">
      <c r="A45" s="229" t="s">
        <v>203</v>
      </c>
      <c r="B45" s="229" t="s">
        <v>228</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row>
    <row r="46" spans="1:28" x14ac:dyDescent="0.25">
      <c r="A46" s="207"/>
      <c r="B46" s="229"/>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row>
    <row r="47" spans="1:28" x14ac:dyDescent="0.25">
      <c r="A47" s="207"/>
      <c r="B47" s="207" t="s">
        <v>229</v>
      </c>
      <c r="C47" s="207"/>
      <c r="D47" s="207"/>
      <c r="E47" s="207"/>
      <c r="F47" s="449">
        <f>M38</f>
        <v>0</v>
      </c>
      <c r="G47" s="450"/>
      <c r="H47" s="450"/>
      <c r="I47" s="450"/>
      <c r="J47" s="450"/>
      <c r="K47" s="450"/>
      <c r="L47" s="207"/>
      <c r="M47" s="207"/>
      <c r="N47" s="207"/>
      <c r="O47" s="207" t="s">
        <v>230</v>
      </c>
      <c r="P47" s="207"/>
      <c r="Q47" s="207"/>
      <c r="R47" s="423"/>
      <c r="S47" s="451"/>
      <c r="T47" s="207"/>
      <c r="U47" s="207"/>
      <c r="V47" s="207"/>
      <c r="W47" s="207" t="s">
        <v>231</v>
      </c>
      <c r="X47" s="207"/>
      <c r="Y47" s="414"/>
      <c r="Z47" s="452"/>
      <c r="AA47" s="200" t="s">
        <v>232</v>
      </c>
      <c r="AB47" s="207"/>
    </row>
    <row r="48" spans="1:28" ht="15.75" thickBot="1" x14ac:dyDescent="0.3">
      <c r="A48" s="207"/>
      <c r="B48" s="207"/>
      <c r="C48" s="207"/>
      <c r="D48" s="207"/>
      <c r="E48" s="257"/>
      <c r="F48" s="256"/>
      <c r="G48" s="256"/>
      <c r="H48" s="256"/>
      <c r="I48" s="256"/>
      <c r="J48" s="256"/>
      <c r="K48" s="256"/>
      <c r="L48" s="257"/>
      <c r="M48" s="257"/>
      <c r="N48" s="257"/>
      <c r="O48" s="257"/>
      <c r="P48" s="257"/>
      <c r="Q48" s="257"/>
      <c r="R48" s="256"/>
      <c r="S48" s="256"/>
      <c r="T48" s="257"/>
      <c r="U48" s="257"/>
      <c r="V48" s="257"/>
      <c r="W48" s="257"/>
      <c r="X48" s="257"/>
      <c r="Y48" s="256"/>
      <c r="Z48" s="256"/>
      <c r="AA48" s="257"/>
      <c r="AB48" s="207"/>
    </row>
    <row r="49" spans="1:28" ht="15.75" thickTop="1" x14ac:dyDescent="0.25">
      <c r="A49" s="207"/>
      <c r="B49" s="207"/>
      <c r="C49" s="429" t="s">
        <v>434</v>
      </c>
      <c r="D49" s="429"/>
      <c r="E49" s="429"/>
      <c r="F49" s="429"/>
      <c r="G49" s="429"/>
      <c r="H49" s="429"/>
      <c r="I49" s="429"/>
      <c r="J49" s="429"/>
      <c r="K49" s="429"/>
      <c r="L49" s="429"/>
      <c r="M49" s="443" t="e">
        <f>PMT(R47/12,Y47,-F47,0)</f>
        <v>#NUM!</v>
      </c>
      <c r="N49" s="444"/>
      <c r="O49" s="444"/>
      <c r="P49" s="444"/>
      <c r="Q49" s="431" t="s">
        <v>233</v>
      </c>
      <c r="R49" s="431"/>
      <c r="S49" s="207"/>
      <c r="T49" s="445" t="s">
        <v>234</v>
      </c>
      <c r="U49" s="446"/>
      <c r="V49" s="446"/>
      <c r="W49" s="446"/>
      <c r="X49" s="446"/>
      <c r="Y49" s="446"/>
      <c r="Z49" s="446"/>
      <c r="AA49" s="446"/>
      <c r="AB49" s="447"/>
    </row>
    <row r="50" spans="1:28" x14ac:dyDescent="0.25">
      <c r="A50" s="207"/>
      <c r="B50" s="207"/>
      <c r="C50" s="429" t="s">
        <v>235</v>
      </c>
      <c r="D50" s="429"/>
      <c r="E50" s="429"/>
      <c r="F50" s="429"/>
      <c r="G50" s="429"/>
      <c r="H50" s="429"/>
      <c r="I50" s="429"/>
      <c r="J50" s="429"/>
      <c r="K50" s="429"/>
      <c r="L50" s="429"/>
      <c r="M50" s="430"/>
      <c r="N50" s="430"/>
      <c r="O50" s="430"/>
      <c r="P50" s="430"/>
      <c r="Q50" s="431" t="s">
        <v>233</v>
      </c>
      <c r="R50" s="431"/>
      <c r="S50" s="258"/>
      <c r="T50" s="259" t="s">
        <v>236</v>
      </c>
      <c r="U50" s="260"/>
      <c r="V50" s="260"/>
      <c r="W50" s="260"/>
      <c r="X50" s="260"/>
      <c r="Y50" s="260"/>
      <c r="Z50" s="438">
        <f>M38+M39+M40</f>
        <v>0</v>
      </c>
      <c r="AA50" s="438"/>
      <c r="AB50" s="439"/>
    </row>
    <row r="51" spans="1:28" x14ac:dyDescent="0.25">
      <c r="A51" s="207"/>
      <c r="B51" s="207"/>
      <c r="C51" s="429" t="s">
        <v>237</v>
      </c>
      <c r="D51" s="429"/>
      <c r="E51" s="429"/>
      <c r="F51" s="429"/>
      <c r="G51" s="429"/>
      <c r="H51" s="429"/>
      <c r="I51" s="429"/>
      <c r="J51" s="429"/>
      <c r="K51" s="429"/>
      <c r="L51" s="429"/>
      <c r="M51" s="430"/>
      <c r="N51" s="430"/>
      <c r="O51" s="430"/>
      <c r="P51" s="430"/>
      <c r="Q51" s="431" t="s">
        <v>233</v>
      </c>
      <c r="R51" s="431"/>
      <c r="S51" s="207"/>
      <c r="T51" s="436" t="s">
        <v>238</v>
      </c>
      <c r="U51" s="437"/>
      <c r="V51" s="437"/>
      <c r="W51" s="437"/>
      <c r="X51" s="437"/>
      <c r="Y51" s="437"/>
      <c r="Z51" s="438">
        <f>Y32</f>
        <v>0</v>
      </c>
      <c r="AA51" s="438"/>
      <c r="AB51" s="439"/>
    </row>
    <row r="52" spans="1:28" x14ac:dyDescent="0.25">
      <c r="A52" s="207"/>
      <c r="B52" s="207"/>
      <c r="C52" s="429" t="s">
        <v>239</v>
      </c>
      <c r="D52" s="429"/>
      <c r="E52" s="429"/>
      <c r="F52" s="429"/>
      <c r="G52" s="429"/>
      <c r="H52" s="429"/>
      <c r="I52" s="429"/>
      <c r="J52" s="429"/>
      <c r="K52" s="429"/>
      <c r="L52" s="429"/>
      <c r="M52" s="430"/>
      <c r="N52" s="430"/>
      <c r="O52" s="430"/>
      <c r="P52" s="430"/>
      <c r="Q52" s="431" t="s">
        <v>233</v>
      </c>
      <c r="R52" s="431"/>
      <c r="S52" s="207"/>
      <c r="T52" s="436" t="s">
        <v>240</v>
      </c>
      <c r="U52" s="437"/>
      <c r="V52" s="437"/>
      <c r="W52" s="437"/>
      <c r="X52" s="437"/>
      <c r="Y52" s="440"/>
      <c r="Z52" s="441" t="e">
        <f>Z50/Z51</f>
        <v>#DIV/0!</v>
      </c>
      <c r="AA52" s="441"/>
      <c r="AB52" s="442"/>
    </row>
    <row r="53" spans="1:28" ht="15.75" thickBot="1" x14ac:dyDescent="0.3">
      <c r="A53" s="207"/>
      <c r="B53" s="207"/>
      <c r="C53" s="429" t="s">
        <v>241</v>
      </c>
      <c r="D53" s="429"/>
      <c r="E53" s="429"/>
      <c r="F53" s="429"/>
      <c r="G53" s="429"/>
      <c r="H53" s="429"/>
      <c r="I53" s="429"/>
      <c r="J53" s="429"/>
      <c r="K53" s="429"/>
      <c r="L53" s="429"/>
      <c r="M53" s="430"/>
      <c r="N53" s="430"/>
      <c r="O53" s="430"/>
      <c r="P53" s="430"/>
      <c r="Q53" s="431" t="s">
        <v>233</v>
      </c>
      <c r="R53" s="431"/>
      <c r="S53" s="207"/>
      <c r="T53" s="432"/>
      <c r="U53" s="433"/>
      <c r="V53" s="433"/>
      <c r="W53" s="433"/>
      <c r="X53" s="433"/>
      <c r="Y53" s="433"/>
      <c r="Z53" s="433"/>
      <c r="AA53" s="433"/>
      <c r="AB53" s="434"/>
    </row>
    <row r="54" spans="1:28" ht="15.75" thickTop="1" x14ac:dyDescent="0.25">
      <c r="A54" s="207"/>
      <c r="B54" s="207"/>
      <c r="C54" s="429" t="s">
        <v>242</v>
      </c>
      <c r="D54" s="429"/>
      <c r="E54" s="429"/>
      <c r="F54" s="429"/>
      <c r="G54" s="429"/>
      <c r="H54" s="429"/>
      <c r="I54" s="429"/>
      <c r="J54" s="429"/>
      <c r="K54" s="429"/>
      <c r="L54" s="429"/>
      <c r="M54" s="412" t="e">
        <f>SUM(M49:P53)</f>
        <v>#NUM!</v>
      </c>
      <c r="N54" s="412"/>
      <c r="O54" s="412"/>
      <c r="P54" s="412"/>
      <c r="Q54" s="431" t="s">
        <v>233</v>
      </c>
      <c r="R54" s="431"/>
      <c r="S54" s="207"/>
      <c r="T54" s="435"/>
      <c r="U54" s="435"/>
      <c r="V54" s="435"/>
      <c r="W54" s="435"/>
      <c r="X54" s="435"/>
      <c r="Y54" s="435"/>
      <c r="Z54" s="435"/>
      <c r="AA54" s="435"/>
      <c r="AB54" s="435"/>
    </row>
    <row r="55" spans="1:28" x14ac:dyDescent="0.25">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row>
    <row r="56" spans="1:28" x14ac:dyDescent="0.25">
      <c r="A56" s="229" t="s">
        <v>206</v>
      </c>
      <c r="B56" s="229" t="s">
        <v>243</v>
      </c>
      <c r="C56" s="229"/>
      <c r="D56" s="207"/>
      <c r="E56" s="207"/>
      <c r="F56" s="207"/>
      <c r="G56" s="207"/>
      <c r="H56" s="207"/>
      <c r="I56" s="261" t="s">
        <v>244</v>
      </c>
      <c r="J56" s="207"/>
      <c r="K56" s="207"/>
      <c r="L56" s="207"/>
      <c r="M56" s="207"/>
      <c r="N56" s="207"/>
      <c r="O56" s="207"/>
      <c r="P56" s="207"/>
      <c r="Q56" s="207"/>
      <c r="R56" s="207"/>
      <c r="S56" s="207"/>
      <c r="T56" s="207"/>
      <c r="U56" s="207"/>
      <c r="V56" s="207"/>
      <c r="W56" s="207"/>
      <c r="X56" s="207"/>
      <c r="Y56" s="207"/>
      <c r="Z56" s="207"/>
      <c r="AA56" s="207"/>
      <c r="AB56" s="207"/>
    </row>
    <row r="57" spans="1:28" x14ac:dyDescent="0.25">
      <c r="A57" s="229"/>
      <c r="B57" s="229"/>
      <c r="C57" s="229"/>
      <c r="D57" s="207"/>
      <c r="E57" s="207"/>
      <c r="F57" s="207"/>
      <c r="G57" s="207"/>
      <c r="H57" s="207"/>
      <c r="I57" s="262"/>
      <c r="J57" s="207"/>
      <c r="K57" s="207"/>
      <c r="L57" s="207"/>
      <c r="M57" s="207"/>
      <c r="N57" s="207"/>
      <c r="O57" s="207"/>
      <c r="P57" s="207"/>
      <c r="Q57" s="207"/>
      <c r="R57" s="207"/>
      <c r="S57" s="207"/>
      <c r="T57" s="207"/>
      <c r="U57" s="207"/>
      <c r="V57" s="207"/>
      <c r="W57" s="207"/>
      <c r="X57" s="207"/>
      <c r="Y57" s="207"/>
      <c r="Z57" s="207"/>
      <c r="AA57" s="207"/>
      <c r="AB57" s="207"/>
    </row>
    <row r="58" spans="1:28" x14ac:dyDescent="0.25">
      <c r="A58" s="207"/>
      <c r="B58" s="424" t="s">
        <v>245</v>
      </c>
      <c r="C58" s="424"/>
      <c r="D58" s="424"/>
      <c r="E58" s="424"/>
      <c r="F58" s="207"/>
      <c r="G58" s="425" t="s">
        <v>246</v>
      </c>
      <c r="H58" s="425"/>
      <c r="I58" s="425"/>
      <c r="J58" s="425"/>
      <c r="K58" s="426"/>
      <c r="L58" s="426"/>
      <c r="M58" s="426"/>
      <c r="N58" s="256"/>
      <c r="O58" s="263"/>
      <c r="P58" s="263"/>
      <c r="Q58" s="263"/>
      <c r="R58" s="263"/>
      <c r="S58" s="263"/>
      <c r="T58" s="263"/>
      <c r="U58" s="263"/>
      <c r="V58" s="263"/>
      <c r="W58" s="263"/>
      <c r="X58" s="263"/>
      <c r="Y58" s="263"/>
      <c r="Z58" s="263"/>
      <c r="AA58" s="263"/>
      <c r="AB58" s="263"/>
    </row>
    <row r="59" spans="1:28" x14ac:dyDescent="0.25">
      <c r="A59" s="207"/>
      <c r="B59" s="272"/>
      <c r="C59" s="207" t="s">
        <v>247</v>
      </c>
      <c r="D59" s="207"/>
      <c r="E59" s="207"/>
      <c r="F59" s="207"/>
      <c r="G59" s="415" t="s">
        <v>248</v>
      </c>
      <c r="H59" s="415"/>
      <c r="I59" s="415"/>
      <c r="J59" s="427"/>
      <c r="K59" s="427"/>
      <c r="L59" s="207"/>
      <c r="M59" s="428" t="s">
        <v>249</v>
      </c>
      <c r="N59" s="428"/>
      <c r="O59" s="428"/>
      <c r="P59" s="428"/>
      <c r="Q59" s="414"/>
      <c r="R59" s="414"/>
      <c r="S59" s="415" t="s">
        <v>250</v>
      </c>
      <c r="T59" s="415"/>
      <c r="U59" s="415"/>
      <c r="V59" s="415"/>
      <c r="W59" s="415"/>
      <c r="X59" s="415"/>
      <c r="Y59" s="415"/>
      <c r="Z59" s="416" t="str">
        <f>IF(B59&lt;&gt;"",-PMT(J59/12,Q59,K58),"")</f>
        <v/>
      </c>
      <c r="AA59" s="417"/>
      <c r="AB59" s="417"/>
    </row>
    <row r="60" spans="1:28" x14ac:dyDescent="0.25">
      <c r="A60" s="207"/>
      <c r="B60" s="276"/>
      <c r="C60" s="207" t="s">
        <v>251</v>
      </c>
      <c r="D60" s="207"/>
      <c r="E60" s="207"/>
      <c r="F60" s="207"/>
      <c r="G60" s="418" t="s">
        <v>252</v>
      </c>
      <c r="H60" s="418"/>
      <c r="I60" s="418"/>
      <c r="J60" s="419"/>
      <c r="K60" s="276"/>
      <c r="L60" s="264" t="s">
        <v>253</v>
      </c>
      <c r="M60" s="264"/>
      <c r="N60" s="272"/>
      <c r="O60" s="264" t="s">
        <v>59</v>
      </c>
      <c r="P60" s="207"/>
      <c r="Q60" s="207"/>
      <c r="R60" s="265" t="s">
        <v>254</v>
      </c>
      <c r="S60" s="207"/>
      <c r="T60" s="207"/>
      <c r="U60" s="207"/>
      <c r="V60" s="207"/>
      <c r="W60" s="207"/>
      <c r="X60" s="420"/>
      <c r="Y60" s="420"/>
      <c r="Z60" s="420"/>
      <c r="AA60" s="420"/>
      <c r="AB60" s="420"/>
    </row>
    <row r="61" spans="1:28" x14ac:dyDescent="0.25">
      <c r="A61" s="207"/>
      <c r="B61" s="276"/>
      <c r="C61" s="204" t="s">
        <v>255</v>
      </c>
      <c r="D61" s="204"/>
      <c r="E61" s="204"/>
      <c r="F61" s="276"/>
      <c r="G61" s="409" t="s">
        <v>256</v>
      </c>
      <c r="H61" s="410"/>
      <c r="I61" s="410"/>
      <c r="J61" s="410"/>
      <c r="K61" s="410"/>
      <c r="L61" s="410"/>
      <c r="M61" s="421"/>
      <c r="N61" s="421"/>
      <c r="O61" s="264" t="s">
        <v>257</v>
      </c>
      <c r="P61" s="207"/>
      <c r="Q61" s="207"/>
      <c r="R61" s="207"/>
      <c r="S61" s="207"/>
      <c r="T61" s="207"/>
      <c r="U61" s="263"/>
      <c r="V61" s="423"/>
      <c r="W61" s="423"/>
      <c r="X61" s="264" t="s">
        <v>258</v>
      </c>
      <c r="Y61" s="422"/>
      <c r="Z61" s="422"/>
      <c r="AA61" s="422"/>
      <c r="AB61" s="422"/>
    </row>
    <row r="62" spans="1:28" x14ac:dyDescent="0.25">
      <c r="A62" s="207"/>
      <c r="B62" s="207"/>
      <c r="C62" s="407" t="s">
        <v>259</v>
      </c>
      <c r="D62" s="408"/>
      <c r="E62" s="408"/>
      <c r="F62" s="276"/>
      <c r="G62" s="409" t="s">
        <v>260</v>
      </c>
      <c r="H62" s="410"/>
      <c r="I62" s="410"/>
      <c r="J62" s="410"/>
      <c r="K62" s="410"/>
      <c r="L62" s="410"/>
      <c r="M62" s="410"/>
      <c r="N62" s="410"/>
      <c r="O62" s="410"/>
      <c r="P62" s="410"/>
      <c r="Q62" s="411"/>
      <c r="R62" s="411"/>
      <c r="S62" s="264" t="s">
        <v>261</v>
      </c>
      <c r="T62" s="207"/>
      <c r="U62" s="207"/>
      <c r="V62" s="207"/>
      <c r="W62" s="207"/>
      <c r="X62" s="207"/>
      <c r="Y62" s="207"/>
      <c r="Z62" s="207"/>
      <c r="AA62" s="207"/>
      <c r="AB62" s="207"/>
    </row>
    <row r="63" spans="1:28" x14ac:dyDescent="0.25">
      <c r="A63" s="207"/>
      <c r="B63" s="207"/>
      <c r="C63" s="408"/>
      <c r="D63" s="408"/>
      <c r="E63" s="408"/>
      <c r="F63" s="276"/>
      <c r="G63" s="264" t="s">
        <v>262</v>
      </c>
      <c r="H63" s="207"/>
      <c r="I63" s="207"/>
      <c r="J63" s="207"/>
      <c r="K63" s="376"/>
      <c r="L63" s="376"/>
      <c r="M63" s="376"/>
      <c r="N63" s="376"/>
      <c r="O63" s="376"/>
      <c r="P63" s="376"/>
      <c r="Q63" s="376"/>
      <c r="R63" s="376"/>
      <c r="S63" s="376"/>
      <c r="T63" s="376"/>
      <c r="U63" s="376"/>
      <c r="V63" s="376"/>
      <c r="W63" s="376"/>
      <c r="X63" s="376"/>
      <c r="Y63" s="376"/>
      <c r="Z63" s="376"/>
      <c r="AA63" s="376"/>
      <c r="AB63" s="376"/>
    </row>
    <row r="64" spans="1:28" x14ac:dyDescent="0.25">
      <c r="A64" s="207"/>
      <c r="B64" s="207"/>
      <c r="C64" s="266"/>
      <c r="D64" s="266"/>
      <c r="E64" s="266"/>
      <c r="F64" s="207"/>
      <c r="G64" s="207"/>
      <c r="H64" s="207"/>
      <c r="I64" s="207"/>
      <c r="J64" s="207"/>
      <c r="K64" s="207"/>
      <c r="L64" s="207"/>
      <c r="M64" s="207"/>
      <c r="N64" s="207"/>
      <c r="O64" s="207"/>
      <c r="P64" s="207"/>
      <c r="Q64" s="207"/>
      <c r="R64" s="207"/>
      <c r="S64" s="207"/>
      <c r="T64" s="207"/>
      <c r="U64" s="207"/>
      <c r="V64" s="207"/>
      <c r="W64" s="207"/>
      <c r="X64" s="207"/>
      <c r="Y64" s="207"/>
      <c r="Z64" s="207"/>
      <c r="AA64" s="207"/>
      <c r="AB64" s="207"/>
    </row>
    <row r="65" spans="1:28" x14ac:dyDescent="0.25">
      <c r="A65" s="229" t="s">
        <v>209</v>
      </c>
      <c r="B65" s="229" t="s">
        <v>263</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row>
    <row r="66" spans="1:28" x14ac:dyDescent="0.25">
      <c r="A66" s="229"/>
      <c r="B66" s="229"/>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row>
    <row r="67" spans="1:28" x14ac:dyDescent="0.25">
      <c r="A67" s="207"/>
      <c r="B67" s="267" t="s">
        <v>264</v>
      </c>
      <c r="C67" s="207"/>
      <c r="D67" s="207"/>
      <c r="E67" s="207"/>
      <c r="F67" s="207"/>
      <c r="G67" s="207"/>
      <c r="H67" s="207"/>
      <c r="I67" s="412" t="e">
        <f>M54</f>
        <v>#NUM!</v>
      </c>
      <c r="J67" s="412"/>
      <c r="K67" s="412"/>
      <c r="L67" s="412"/>
      <c r="M67" s="207"/>
      <c r="N67" s="207"/>
      <c r="O67" s="207"/>
      <c r="P67" s="207"/>
      <c r="Q67" s="207"/>
      <c r="R67" s="207" t="s">
        <v>265</v>
      </c>
      <c r="S67" s="207"/>
      <c r="T67" s="207"/>
      <c r="U67" s="207"/>
      <c r="V67" s="207"/>
      <c r="W67" s="207"/>
      <c r="X67" s="207"/>
      <c r="Y67" s="413">
        <f>(Y20/12)</f>
        <v>0</v>
      </c>
      <c r="Z67" s="413"/>
      <c r="AA67" s="413"/>
      <c r="AB67" s="413"/>
    </row>
    <row r="68" spans="1:28" x14ac:dyDescent="0.25">
      <c r="A68" s="207"/>
      <c r="B68" s="267" t="s">
        <v>266</v>
      </c>
      <c r="C68" s="207"/>
      <c r="D68" s="207"/>
      <c r="E68" s="207"/>
      <c r="F68" s="207"/>
      <c r="G68" s="207"/>
      <c r="H68" s="207"/>
      <c r="I68" s="401"/>
      <c r="J68" s="401"/>
      <c r="K68" s="401"/>
      <c r="L68" s="401"/>
      <c r="M68" s="207"/>
      <c r="N68" s="207"/>
      <c r="O68" s="207"/>
      <c r="P68" s="207"/>
      <c r="Q68" s="207"/>
      <c r="R68" s="207" t="s">
        <v>267</v>
      </c>
      <c r="S68" s="207"/>
      <c r="T68" s="207"/>
      <c r="U68" s="207"/>
      <c r="V68" s="207"/>
      <c r="W68" s="207"/>
      <c r="X68" s="207"/>
      <c r="Y68" s="402" t="e">
        <f>IF(AND(I67&lt;&gt;"",Y67&lt;&gt;""),I67/Y67,"")</f>
        <v>#NUM!</v>
      </c>
      <c r="Z68" s="402"/>
      <c r="AA68" s="402"/>
      <c r="AB68" s="403"/>
    </row>
    <row r="69" spans="1:28" x14ac:dyDescent="0.25">
      <c r="A69" s="207"/>
      <c r="B69" s="267" t="s">
        <v>268</v>
      </c>
      <c r="C69" s="207"/>
      <c r="D69" s="207"/>
      <c r="E69" s="207"/>
      <c r="F69" s="207"/>
      <c r="G69" s="207"/>
      <c r="H69" s="207"/>
      <c r="I69" s="404" t="e">
        <f>SUM(I67:L68)</f>
        <v>#NUM!</v>
      </c>
      <c r="J69" s="404"/>
      <c r="K69" s="404"/>
      <c r="L69" s="404"/>
      <c r="M69" s="207"/>
      <c r="N69" s="207"/>
      <c r="O69" s="207"/>
      <c r="P69" s="207"/>
      <c r="Q69" s="207"/>
      <c r="R69" s="207" t="s">
        <v>269</v>
      </c>
      <c r="S69" s="207"/>
      <c r="T69" s="207"/>
      <c r="U69" s="207"/>
      <c r="V69" s="207"/>
      <c r="W69" s="207"/>
      <c r="X69" s="207"/>
      <c r="Y69" s="402" t="e">
        <f>IF(AND(I69&lt;&gt;"",Y67&lt;&gt;""),I69/Y67,"")</f>
        <v>#NUM!</v>
      </c>
      <c r="Z69" s="402"/>
      <c r="AA69" s="402"/>
      <c r="AB69" s="403"/>
    </row>
    <row r="70" spans="1:28" x14ac:dyDescent="0.25">
      <c r="A70" s="207"/>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row>
    <row r="71" spans="1:28" x14ac:dyDescent="0.25">
      <c r="A71" s="207"/>
      <c r="B71" s="207" t="s">
        <v>270</v>
      </c>
      <c r="C71" s="207"/>
      <c r="D71" s="207"/>
      <c r="E71" s="207"/>
      <c r="F71" s="207"/>
      <c r="G71" s="405"/>
      <c r="H71" s="405"/>
      <c r="I71" s="405"/>
      <c r="J71" s="405"/>
      <c r="K71" s="405"/>
      <c r="L71" s="405"/>
      <c r="M71" s="405"/>
      <c r="N71" s="405"/>
      <c r="O71" s="405"/>
      <c r="P71" s="207" t="s">
        <v>271</v>
      </c>
      <c r="Q71" s="207"/>
      <c r="R71" s="406"/>
      <c r="S71" s="406"/>
      <c r="T71" s="406"/>
      <c r="U71" s="406"/>
      <c r="V71" s="207"/>
      <c r="W71" s="207" t="s">
        <v>89</v>
      </c>
      <c r="X71" s="207"/>
      <c r="Y71" s="406"/>
      <c r="Z71" s="406"/>
      <c r="AA71" s="406"/>
      <c r="AB71" s="406"/>
    </row>
    <row r="72" spans="1:28" ht="15.75" thickBot="1" x14ac:dyDescent="0.3">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row>
    <row r="73" spans="1:28" x14ac:dyDescent="0.25">
      <c r="A73" s="394" t="s">
        <v>272</v>
      </c>
      <c r="B73" s="395"/>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6"/>
    </row>
    <row r="74" spans="1:28" x14ac:dyDescent="0.25">
      <c r="A74" s="399" t="s">
        <v>273</v>
      </c>
      <c r="B74" s="400"/>
      <c r="C74" s="400"/>
      <c r="D74" s="400"/>
      <c r="E74" s="400"/>
      <c r="F74" s="400"/>
      <c r="G74" s="400"/>
      <c r="H74" s="400"/>
      <c r="I74" s="400"/>
      <c r="J74" s="400"/>
      <c r="K74" s="400"/>
      <c r="L74" s="268"/>
      <c r="M74" s="397"/>
      <c r="N74" s="397"/>
      <c r="O74" s="397"/>
      <c r="P74" s="397"/>
      <c r="Q74" s="397"/>
      <c r="R74" s="397"/>
      <c r="S74" s="397"/>
      <c r="T74" s="397"/>
      <c r="U74" s="397"/>
      <c r="V74" s="397"/>
      <c r="W74" s="397"/>
      <c r="X74" s="397"/>
      <c r="Y74" s="269"/>
      <c r="Z74" s="269"/>
      <c r="AA74" s="269"/>
      <c r="AB74" s="232"/>
    </row>
    <row r="75" spans="1:28" x14ac:dyDescent="0.25">
      <c r="A75" s="399" t="s">
        <v>89</v>
      </c>
      <c r="B75" s="400"/>
      <c r="C75" s="400"/>
      <c r="D75" s="400"/>
      <c r="E75" s="400"/>
      <c r="F75" s="400"/>
      <c r="G75" s="400"/>
      <c r="H75" s="400"/>
      <c r="I75" s="400"/>
      <c r="J75" s="400"/>
      <c r="K75" s="400"/>
      <c r="L75" s="268"/>
      <c r="M75" s="398"/>
      <c r="N75" s="398"/>
      <c r="O75" s="398"/>
      <c r="P75" s="398"/>
      <c r="Q75" s="398"/>
      <c r="R75" s="398"/>
      <c r="S75" s="398"/>
      <c r="T75" s="398"/>
      <c r="U75" s="398"/>
      <c r="V75" s="398"/>
      <c r="W75" s="398"/>
      <c r="X75" s="233"/>
      <c r="Y75" s="269"/>
      <c r="Z75" s="269"/>
      <c r="AA75" s="269"/>
      <c r="AB75" s="232"/>
    </row>
    <row r="76" spans="1:28" ht="15.75" thickBot="1" x14ac:dyDescent="0.3">
      <c r="A76" s="234"/>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6"/>
    </row>
    <row r="77" spans="1:28" x14ac:dyDescent="0.2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row>
    <row r="78" spans="1:28" x14ac:dyDescent="0.25">
      <c r="A78" s="270" t="s">
        <v>274</v>
      </c>
      <c r="B78" s="271"/>
      <c r="C78" s="271"/>
      <c r="D78" s="271"/>
      <c r="E78" s="271"/>
      <c r="F78" s="271"/>
      <c r="G78" s="271"/>
      <c r="H78" s="271"/>
      <c r="I78" s="238"/>
      <c r="J78" s="238"/>
      <c r="K78" s="207"/>
      <c r="L78" s="207"/>
      <c r="M78" s="207"/>
      <c r="N78" s="207"/>
      <c r="O78" s="207"/>
      <c r="P78" s="207"/>
      <c r="Q78" s="207"/>
      <c r="R78" s="207"/>
      <c r="S78" s="207"/>
      <c r="T78" s="207"/>
      <c r="U78" s="207"/>
      <c r="V78" s="207"/>
      <c r="W78" s="207"/>
      <c r="X78" s="207"/>
      <c r="Y78" s="207"/>
      <c r="Z78" s="207"/>
      <c r="AA78" s="207"/>
      <c r="AB78" s="207"/>
    </row>
    <row r="79" spans="1:28" x14ac:dyDescent="0.2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row>
  </sheetData>
  <sheetProtection password="D880" sheet="1" objects="1" scenarios="1"/>
  <mergeCells count="184">
    <mergeCell ref="A15:F15"/>
    <mergeCell ref="A16:F16"/>
    <mergeCell ref="A17:F17"/>
    <mergeCell ref="A18:F18"/>
    <mergeCell ref="A19:F19"/>
    <mergeCell ref="G15:H15"/>
    <mergeCell ref="G16:H16"/>
    <mergeCell ref="G17:H17"/>
    <mergeCell ref="G18:H18"/>
    <mergeCell ref="G19:H19"/>
    <mergeCell ref="A2:AB2"/>
    <mergeCell ref="A3:AB3"/>
    <mergeCell ref="A5:AB5"/>
    <mergeCell ref="A7:C7"/>
    <mergeCell ref="D7:M7"/>
    <mergeCell ref="N7:P7"/>
    <mergeCell ref="Q7:AB7"/>
    <mergeCell ref="A13:F13"/>
    <mergeCell ref="A14:F14"/>
    <mergeCell ref="G13:H13"/>
    <mergeCell ref="G14:H14"/>
    <mergeCell ref="N8:P8"/>
    <mergeCell ref="Q8:AB8"/>
    <mergeCell ref="R9:Y9"/>
    <mergeCell ref="Z9:AB9"/>
    <mergeCell ref="A11:F11"/>
    <mergeCell ref="G11:H11"/>
    <mergeCell ref="I11:L11"/>
    <mergeCell ref="M11:P11"/>
    <mergeCell ref="Q11:T11"/>
    <mergeCell ref="U11:X11"/>
    <mergeCell ref="Y11:AB11"/>
    <mergeCell ref="I12:L12"/>
    <mergeCell ref="M12:P12"/>
    <mergeCell ref="Q12:T12"/>
    <mergeCell ref="Y12:AB12"/>
    <mergeCell ref="I13:L13"/>
    <mergeCell ref="M13:P13"/>
    <mergeCell ref="Q13:T13"/>
    <mergeCell ref="U13:X13"/>
    <mergeCell ref="Y13:AB13"/>
    <mergeCell ref="I14:L14"/>
    <mergeCell ref="M14:P14"/>
    <mergeCell ref="Q14:T14"/>
    <mergeCell ref="U14:X14"/>
    <mergeCell ref="Y14:AB14"/>
    <mergeCell ref="I15:L15"/>
    <mergeCell ref="M15:P15"/>
    <mergeCell ref="Q15:T15"/>
    <mergeCell ref="U15:X15"/>
    <mergeCell ref="Y15:AB15"/>
    <mergeCell ref="I16:L16"/>
    <mergeCell ref="M16:P16"/>
    <mergeCell ref="Q16:T16"/>
    <mergeCell ref="U16:X16"/>
    <mergeCell ref="Y16:AB16"/>
    <mergeCell ref="I17:L17"/>
    <mergeCell ref="M17:P17"/>
    <mergeCell ref="Q17:T17"/>
    <mergeCell ref="U17:X17"/>
    <mergeCell ref="Y17:AB17"/>
    <mergeCell ref="A20:H20"/>
    <mergeCell ref="I20:L20"/>
    <mergeCell ref="M20:P20"/>
    <mergeCell ref="Q20:T20"/>
    <mergeCell ref="U20:X20"/>
    <mergeCell ref="Y20:AB20"/>
    <mergeCell ref="I18:L18"/>
    <mergeCell ref="M18:P18"/>
    <mergeCell ref="Q18:T18"/>
    <mergeCell ref="U18:X18"/>
    <mergeCell ref="Y18:AB18"/>
    <mergeCell ref="I19:L19"/>
    <mergeCell ref="M19:P19"/>
    <mergeCell ref="Q19:T19"/>
    <mergeCell ref="U19:X19"/>
    <mergeCell ref="Y19:AB19"/>
    <mergeCell ref="T22:U22"/>
    <mergeCell ref="V22:W22"/>
    <mergeCell ref="Y22:Z22"/>
    <mergeCell ref="AA22:AB22"/>
    <mergeCell ref="G24:M24"/>
    <mergeCell ref="N24:O24"/>
    <mergeCell ref="P24:T24"/>
    <mergeCell ref="U24:AB24"/>
    <mergeCell ref="H22:I22"/>
    <mergeCell ref="J22:K22"/>
    <mergeCell ref="L22:M22"/>
    <mergeCell ref="N22:O22"/>
    <mergeCell ref="P22:Q22"/>
    <mergeCell ref="R22:S22"/>
    <mergeCell ref="C33:L33"/>
    <mergeCell ref="M33:P33"/>
    <mergeCell ref="T33:X33"/>
    <mergeCell ref="Y33:AB33"/>
    <mergeCell ref="C34:L34"/>
    <mergeCell ref="M34:P34"/>
    <mergeCell ref="T34:X34"/>
    <mergeCell ref="Y34:AB34"/>
    <mergeCell ref="U26:Y26"/>
    <mergeCell ref="Z26:AB26"/>
    <mergeCell ref="C32:L32"/>
    <mergeCell ref="M32:P32"/>
    <mergeCell ref="U32:X32"/>
    <mergeCell ref="Y32:AB32"/>
    <mergeCell ref="C38:L38"/>
    <mergeCell ref="M38:P38"/>
    <mergeCell ref="V38:AB38"/>
    <mergeCell ref="C39:L39"/>
    <mergeCell ref="M39:P39"/>
    <mergeCell ref="R39:X39"/>
    <mergeCell ref="Y39:AB39"/>
    <mergeCell ref="C35:L35"/>
    <mergeCell ref="M35:P35"/>
    <mergeCell ref="C36:L36"/>
    <mergeCell ref="M36:P36"/>
    <mergeCell ref="C37:L37"/>
    <mergeCell ref="M37:P37"/>
    <mergeCell ref="C49:L49"/>
    <mergeCell ref="M49:P49"/>
    <mergeCell ref="Q49:R49"/>
    <mergeCell ref="T49:AB49"/>
    <mergeCell ref="C50:L50"/>
    <mergeCell ref="M50:P50"/>
    <mergeCell ref="Q50:R50"/>
    <mergeCell ref="Z50:AB50"/>
    <mergeCell ref="C40:L40"/>
    <mergeCell ref="M40:P40"/>
    <mergeCell ref="R40:X40"/>
    <mergeCell ref="Y40:AB40"/>
    <mergeCell ref="F47:K47"/>
    <mergeCell ref="R47:S47"/>
    <mergeCell ref="Y47:Z47"/>
    <mergeCell ref="T53:AB53"/>
    <mergeCell ref="C54:L54"/>
    <mergeCell ref="M54:P54"/>
    <mergeCell ref="Q54:R54"/>
    <mergeCell ref="T54:AB54"/>
    <mergeCell ref="C51:L51"/>
    <mergeCell ref="M51:P51"/>
    <mergeCell ref="Q51:R51"/>
    <mergeCell ref="T51:Y51"/>
    <mergeCell ref="Z51:AB51"/>
    <mergeCell ref="C52:L52"/>
    <mergeCell ref="M52:P52"/>
    <mergeCell ref="Q52:R52"/>
    <mergeCell ref="T52:Y52"/>
    <mergeCell ref="Z52:AB52"/>
    <mergeCell ref="B58:E58"/>
    <mergeCell ref="G58:J58"/>
    <mergeCell ref="K58:M58"/>
    <mergeCell ref="G59:I59"/>
    <mergeCell ref="J59:K59"/>
    <mergeCell ref="M59:P59"/>
    <mergeCell ref="C53:L53"/>
    <mergeCell ref="M53:P53"/>
    <mergeCell ref="Q53:R53"/>
    <mergeCell ref="C62:E63"/>
    <mergeCell ref="G62:P62"/>
    <mergeCell ref="Q62:R62"/>
    <mergeCell ref="K63:AB63"/>
    <mergeCell ref="I67:L67"/>
    <mergeCell ref="Y67:AB67"/>
    <mergeCell ref="Q59:R59"/>
    <mergeCell ref="S59:Y59"/>
    <mergeCell ref="Z59:AB59"/>
    <mergeCell ref="G60:J60"/>
    <mergeCell ref="X60:AB60"/>
    <mergeCell ref="G61:L61"/>
    <mergeCell ref="M61:N61"/>
    <mergeCell ref="Y61:AB61"/>
    <mergeCell ref="V61:W61"/>
    <mergeCell ref="A73:AB73"/>
    <mergeCell ref="M74:X74"/>
    <mergeCell ref="M75:W75"/>
    <mergeCell ref="A74:K74"/>
    <mergeCell ref="A75:K75"/>
    <mergeCell ref="I68:L68"/>
    <mergeCell ref="Y68:AB68"/>
    <mergeCell ref="I69:L69"/>
    <mergeCell ref="Y69:AB69"/>
    <mergeCell ref="G71:O71"/>
    <mergeCell ref="R71:U71"/>
    <mergeCell ref="Y71:AB71"/>
  </mergeCells>
  <pageMargins left="0.7" right="0.7" top="0.75" bottom="0.75" header="0.3" footer="0.3"/>
  <pageSetup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P169"/>
  <sheetViews>
    <sheetView tabSelected="1" topLeftCell="A55" zoomScaleNormal="100" workbookViewId="0">
      <selection activeCell="G46" sqref="G46"/>
    </sheetView>
  </sheetViews>
  <sheetFormatPr defaultColWidth="10.85546875" defaultRowHeight="15" x14ac:dyDescent="0.25"/>
  <cols>
    <col min="1" max="1" width="6.85546875" customWidth="1"/>
    <col min="2" max="2" width="12.7109375" customWidth="1"/>
    <col min="3" max="4" width="14.7109375" customWidth="1"/>
    <col min="5" max="5" width="18.28515625" customWidth="1"/>
    <col min="6" max="6" width="9.85546875" customWidth="1"/>
    <col min="7" max="8" width="13.85546875" customWidth="1"/>
    <col min="9" max="9" width="21.140625" customWidth="1"/>
  </cols>
  <sheetData>
    <row r="1" spans="1:16" ht="15.75" x14ac:dyDescent="0.25">
      <c r="A1" s="549" t="s">
        <v>45</v>
      </c>
      <c r="B1" s="550"/>
      <c r="C1" s="550"/>
      <c r="D1" s="550"/>
      <c r="E1" s="550"/>
      <c r="F1" s="550"/>
      <c r="G1" s="550"/>
      <c r="H1" s="550"/>
      <c r="I1" s="550"/>
    </row>
    <row r="2" spans="1:16" ht="15.75" x14ac:dyDescent="0.25">
      <c r="A2" s="551" t="s">
        <v>46</v>
      </c>
      <c r="B2" s="552"/>
      <c r="C2" s="552"/>
      <c r="D2" s="552"/>
      <c r="E2" s="552"/>
      <c r="F2" s="552"/>
      <c r="G2" s="552"/>
      <c r="H2" s="552"/>
      <c r="I2" s="552"/>
    </row>
    <row r="3" spans="1:16" ht="15.75" x14ac:dyDescent="0.25">
      <c r="A3" s="549" t="s">
        <v>27</v>
      </c>
      <c r="B3" s="549"/>
      <c r="C3" s="549"/>
      <c r="D3" s="549"/>
      <c r="E3" s="549"/>
      <c r="F3" s="549"/>
      <c r="G3" s="549"/>
      <c r="H3" s="549"/>
      <c r="I3" s="549"/>
    </row>
    <row r="4" spans="1:16" ht="15.75" thickBot="1" x14ac:dyDescent="0.3"/>
    <row r="5" spans="1:16" ht="16.5" thickTop="1" thickBot="1" x14ac:dyDescent="0.3">
      <c r="A5" s="323" t="s">
        <v>275</v>
      </c>
      <c r="B5" s="325"/>
      <c r="C5" s="325"/>
      <c r="D5" s="325"/>
      <c r="E5" s="325"/>
      <c r="F5" s="325"/>
      <c r="G5" s="325"/>
      <c r="H5" s="325"/>
      <c r="I5" s="326"/>
    </row>
    <row r="6" spans="1:16" ht="9" customHeight="1" thickTop="1" x14ac:dyDescent="0.25"/>
    <row r="7" spans="1:16" x14ac:dyDescent="0.25">
      <c r="A7" s="16" t="s">
        <v>276</v>
      </c>
      <c r="B7" s="406"/>
      <c r="C7" s="406"/>
      <c r="D7" s="406"/>
      <c r="E7" s="406"/>
    </row>
    <row r="8" spans="1:16" x14ac:dyDescent="0.25">
      <c r="B8" s="535" t="s">
        <v>277</v>
      </c>
      <c r="C8" s="535"/>
      <c r="D8" s="535"/>
      <c r="E8" s="535"/>
    </row>
    <row r="9" spans="1:16" ht="9" customHeight="1" x14ac:dyDescent="0.25"/>
    <row r="10" spans="1:16" x14ac:dyDescent="0.25">
      <c r="A10" s="17" t="s">
        <v>278</v>
      </c>
      <c r="B10" s="17"/>
      <c r="C10" s="17"/>
      <c r="D10" s="17"/>
      <c r="E10" s="17"/>
      <c r="F10" s="17"/>
      <c r="G10" s="17"/>
      <c r="H10" s="17"/>
      <c r="I10" s="17"/>
    </row>
    <row r="11" spans="1:16" ht="9" customHeight="1" x14ac:dyDescent="0.25">
      <c r="A11" s="17"/>
      <c r="B11" s="17"/>
      <c r="C11" s="17"/>
      <c r="D11" s="17"/>
      <c r="E11" s="17"/>
      <c r="F11" s="17"/>
      <c r="G11" s="17"/>
      <c r="H11" s="17"/>
      <c r="I11" s="17"/>
    </row>
    <row r="12" spans="1:16" x14ac:dyDescent="0.25">
      <c r="A12" s="17"/>
      <c r="B12" s="344">
        <f>'Home Cost Analysis'!B8:D8</f>
        <v>0</v>
      </c>
      <c r="C12" s="344"/>
      <c r="D12" s="344"/>
      <c r="E12" s="344"/>
      <c r="F12" s="17"/>
      <c r="G12" s="17"/>
      <c r="H12" s="17"/>
      <c r="I12" s="17"/>
    </row>
    <row r="13" spans="1:16" x14ac:dyDescent="0.25">
      <c r="A13" s="17"/>
      <c r="B13" s="379">
        <f>'Home Cost Analysis'!B9:D9</f>
        <v>0</v>
      </c>
      <c r="C13" s="379"/>
      <c r="D13" s="380"/>
      <c r="E13" s="380"/>
      <c r="F13" s="17"/>
      <c r="G13" s="17"/>
      <c r="H13" s="17"/>
      <c r="I13" s="17"/>
    </row>
    <row r="14" spans="1:16" ht="9" customHeight="1" x14ac:dyDescent="0.25">
      <c r="A14" s="17"/>
      <c r="B14" s="17"/>
      <c r="C14" s="17"/>
      <c r="D14" s="17"/>
      <c r="E14" s="17"/>
      <c r="F14" s="17"/>
      <c r="G14" s="17"/>
      <c r="H14" s="17"/>
      <c r="I14" s="17"/>
      <c r="P14" s="277"/>
    </row>
    <row r="15" spans="1:16" ht="23.25" customHeight="1" x14ac:dyDescent="0.25">
      <c r="A15" s="106">
        <v>1</v>
      </c>
      <c r="B15" s="545" t="s">
        <v>279</v>
      </c>
      <c r="C15" s="545"/>
      <c r="D15" s="545"/>
      <c r="E15" s="545"/>
      <c r="F15" s="545"/>
      <c r="G15" s="545"/>
      <c r="H15" s="545"/>
      <c r="I15" s="545"/>
    </row>
    <row r="16" spans="1:16" ht="23.25" customHeight="1" x14ac:dyDescent="0.25">
      <c r="A16" s="106">
        <v>2</v>
      </c>
      <c r="B16" s="545" t="s">
        <v>280</v>
      </c>
      <c r="C16" s="545"/>
      <c r="D16" s="545"/>
      <c r="E16" s="545"/>
      <c r="F16" s="545"/>
      <c r="G16" s="545"/>
      <c r="H16" s="545"/>
      <c r="I16" s="545"/>
      <c r="N16" s="42"/>
    </row>
    <row r="17" spans="1:9" ht="35.25" customHeight="1" x14ac:dyDescent="0.25">
      <c r="A17" s="106">
        <v>3</v>
      </c>
      <c r="B17" s="545" t="s">
        <v>360</v>
      </c>
      <c r="C17" s="545"/>
      <c r="D17" s="545"/>
      <c r="E17" s="545"/>
      <c r="F17" s="545"/>
      <c r="G17" s="545"/>
      <c r="H17" s="519">
        <f>'Home Cost Analysis'!D19</f>
        <v>0</v>
      </c>
      <c r="I17" s="520"/>
    </row>
    <row r="18" spans="1:9" ht="26.25" customHeight="1" x14ac:dyDescent="0.25">
      <c r="A18" s="106">
        <v>4</v>
      </c>
      <c r="B18" s="545" t="s">
        <v>281</v>
      </c>
      <c r="C18" s="545"/>
      <c r="D18" s="545"/>
      <c r="E18" s="545"/>
      <c r="F18" s="545"/>
      <c r="G18" s="545"/>
      <c r="H18" s="545"/>
      <c r="I18" s="545"/>
    </row>
    <row r="19" spans="1:9" ht="57.75" customHeight="1" x14ac:dyDescent="0.25">
      <c r="A19" s="106">
        <v>5</v>
      </c>
      <c r="B19" s="553" t="s">
        <v>282</v>
      </c>
      <c r="C19" s="545"/>
      <c r="D19" s="545"/>
      <c r="E19" s="545"/>
      <c r="F19" s="545"/>
      <c r="G19" s="545"/>
      <c r="H19" s="545"/>
      <c r="I19" s="545"/>
    </row>
    <row r="20" spans="1:9" ht="23.25" customHeight="1" x14ac:dyDescent="0.25">
      <c r="A20" s="106">
        <v>6</v>
      </c>
      <c r="B20" s="545" t="s">
        <v>283</v>
      </c>
      <c r="C20" s="545"/>
      <c r="D20" s="545"/>
      <c r="E20" s="545"/>
      <c r="F20" s="545"/>
      <c r="G20" s="545"/>
      <c r="H20" s="545"/>
      <c r="I20" s="545"/>
    </row>
    <row r="21" spans="1:9" ht="31.5" customHeight="1" x14ac:dyDescent="0.25">
      <c r="A21" s="106">
        <v>7</v>
      </c>
      <c r="B21" s="545" t="s">
        <v>284</v>
      </c>
      <c r="C21" s="545"/>
      <c r="D21" s="545"/>
      <c r="E21" s="545"/>
      <c r="F21" s="545"/>
      <c r="G21" s="545"/>
      <c r="H21" s="545"/>
      <c r="I21" s="545"/>
    </row>
    <row r="22" spans="1:9" ht="23.25" customHeight="1" x14ac:dyDescent="0.25">
      <c r="A22" s="106">
        <v>8</v>
      </c>
      <c r="B22" s="545" t="s">
        <v>285</v>
      </c>
      <c r="C22" s="545"/>
      <c r="D22" s="545"/>
      <c r="E22" s="545"/>
      <c r="F22" s="545"/>
      <c r="G22" s="545"/>
      <c r="H22" s="545"/>
      <c r="I22" s="545"/>
    </row>
    <row r="23" spans="1:9" ht="9" customHeight="1" x14ac:dyDescent="0.25">
      <c r="A23" s="17"/>
      <c r="B23" s="17"/>
      <c r="C23" s="17"/>
      <c r="D23" s="17"/>
      <c r="E23" s="17"/>
      <c r="F23" s="17"/>
      <c r="G23" s="17"/>
      <c r="H23" s="17"/>
      <c r="I23" s="17"/>
    </row>
    <row r="24" spans="1:9" x14ac:dyDescent="0.25">
      <c r="A24" s="17"/>
      <c r="B24" s="521" t="s">
        <v>286</v>
      </c>
      <c r="C24" s="521"/>
      <c r="D24" s="521"/>
      <c r="E24" s="522"/>
      <c r="F24" s="273"/>
      <c r="G24" s="17"/>
      <c r="H24" s="17"/>
      <c r="I24" s="17"/>
    </row>
    <row r="25" spans="1:9" ht="9" customHeight="1" x14ac:dyDescent="0.25">
      <c r="A25" s="17"/>
      <c r="B25" s="17"/>
      <c r="C25" s="17"/>
      <c r="D25" s="17"/>
      <c r="E25" s="17"/>
      <c r="F25" s="17"/>
      <c r="G25" s="17"/>
      <c r="H25" s="17"/>
      <c r="I25" s="17"/>
    </row>
    <row r="26" spans="1:9" x14ac:dyDescent="0.25">
      <c r="A26" s="108" t="s">
        <v>287</v>
      </c>
      <c r="B26" s="17"/>
      <c r="C26" s="17"/>
      <c r="D26" s="17"/>
      <c r="E26" s="17"/>
      <c r="F26" s="17"/>
      <c r="G26" s="17"/>
      <c r="H26" s="17"/>
      <c r="I26" s="17"/>
    </row>
    <row r="27" spans="1:9" x14ac:dyDescent="0.25">
      <c r="A27" s="17"/>
      <c r="B27" s="17"/>
      <c r="C27" s="546" t="s">
        <v>288</v>
      </c>
      <c r="D27" s="546"/>
      <c r="E27" s="546"/>
      <c r="F27" s="17"/>
      <c r="G27" s="546" t="s">
        <v>289</v>
      </c>
      <c r="H27" s="546"/>
      <c r="I27" s="546"/>
    </row>
    <row r="28" spans="1:9" x14ac:dyDescent="0.25">
      <c r="A28" s="521" t="s">
        <v>290</v>
      </c>
      <c r="B28" s="521"/>
      <c r="C28" s="344">
        <f>'Compliance Analysis'!D7</f>
        <v>0</v>
      </c>
      <c r="D28" s="344"/>
      <c r="E28" s="344"/>
      <c r="F28" s="48"/>
      <c r="G28" s="344">
        <f>'Compliance Analysis'!Q7</f>
        <v>0</v>
      </c>
      <c r="H28" s="344"/>
      <c r="I28" s="344"/>
    </row>
    <row r="29" spans="1:9" x14ac:dyDescent="0.25">
      <c r="A29" s="521" t="s">
        <v>291</v>
      </c>
      <c r="B29" s="521"/>
      <c r="C29" s="344">
        <f>'Compliance Analysis'!G13</f>
        <v>0</v>
      </c>
      <c r="D29" s="344"/>
      <c r="E29" s="344"/>
      <c r="F29" s="17"/>
      <c r="G29" s="344">
        <f>'Compliance Analysis'!G14</f>
        <v>0</v>
      </c>
      <c r="H29" s="344"/>
      <c r="I29" s="344"/>
    </row>
    <row r="30" spans="1:9" x14ac:dyDescent="0.25">
      <c r="A30" s="521" t="s">
        <v>292</v>
      </c>
      <c r="B30" s="521"/>
      <c r="C30" s="315"/>
      <c r="D30" s="315"/>
      <c r="E30" s="315"/>
      <c r="F30" s="17"/>
      <c r="G30" s="315"/>
      <c r="H30" s="315"/>
      <c r="I30" s="315"/>
    </row>
    <row r="31" spans="1:9" x14ac:dyDescent="0.25">
      <c r="A31" s="521" t="s">
        <v>293</v>
      </c>
      <c r="B31" s="521"/>
      <c r="C31" s="315"/>
      <c r="D31" s="315"/>
      <c r="E31" s="315"/>
      <c r="F31" s="17"/>
      <c r="G31" s="315"/>
      <c r="H31" s="315"/>
      <c r="I31" s="315"/>
    </row>
    <row r="32" spans="1:9" x14ac:dyDescent="0.25">
      <c r="A32" s="521" t="s">
        <v>294</v>
      </c>
      <c r="B32" s="521"/>
      <c r="C32" s="315"/>
      <c r="D32" s="315"/>
      <c r="E32" s="315"/>
      <c r="F32" s="17"/>
      <c r="G32" s="315"/>
      <c r="H32" s="315"/>
      <c r="I32" s="315"/>
    </row>
    <row r="33" spans="1:9" x14ac:dyDescent="0.25">
      <c r="A33" s="521" t="s">
        <v>295</v>
      </c>
      <c r="B33" s="521"/>
      <c r="C33" s="315"/>
      <c r="D33" s="315"/>
      <c r="E33" s="315"/>
      <c r="F33" s="17"/>
      <c r="G33" s="315"/>
      <c r="H33" s="315"/>
      <c r="I33" s="315"/>
    </row>
    <row r="34" spans="1:9" x14ac:dyDescent="0.25">
      <c r="A34" s="521" t="s">
        <v>296</v>
      </c>
      <c r="B34" s="521"/>
      <c r="C34" s="315"/>
      <c r="D34" s="315"/>
      <c r="E34" s="315"/>
      <c r="F34" s="17"/>
      <c r="G34" s="315"/>
      <c r="H34" s="315"/>
      <c r="I34" s="315"/>
    </row>
    <row r="35" spans="1:9" ht="9" customHeight="1" x14ac:dyDescent="0.25">
      <c r="A35" s="17"/>
      <c r="B35" s="17"/>
      <c r="C35" s="17"/>
      <c r="D35" s="17"/>
      <c r="E35" s="17"/>
      <c r="F35" s="17"/>
      <c r="G35" s="17"/>
      <c r="H35" s="17"/>
      <c r="I35" s="17"/>
    </row>
    <row r="36" spans="1:9" x14ac:dyDescent="0.25">
      <c r="A36" s="541" t="s">
        <v>297</v>
      </c>
      <c r="B36" s="541"/>
      <c r="C36" s="541"/>
      <c r="D36" s="541"/>
      <c r="E36" s="541"/>
      <c r="F36" s="541"/>
      <c r="G36" s="541"/>
      <c r="H36" s="541"/>
      <c r="I36" s="541"/>
    </row>
    <row r="37" spans="1:9" ht="9" customHeight="1" x14ac:dyDescent="0.25">
      <c r="A37" s="17"/>
      <c r="B37" s="17"/>
      <c r="C37" s="17"/>
      <c r="D37" s="17"/>
      <c r="E37" s="17"/>
      <c r="F37" s="17"/>
      <c r="G37" s="17"/>
      <c r="H37" s="17"/>
      <c r="I37" s="17"/>
    </row>
    <row r="38" spans="1:9" x14ac:dyDescent="0.25">
      <c r="A38" s="111" t="s">
        <v>78</v>
      </c>
      <c r="B38" s="544" t="s">
        <v>298</v>
      </c>
      <c r="C38" s="544"/>
      <c r="D38" s="17"/>
      <c r="F38" s="17"/>
      <c r="G38" s="17"/>
      <c r="H38" s="17"/>
      <c r="I38" s="17"/>
    </row>
    <row r="39" spans="1:9" x14ac:dyDescent="0.25">
      <c r="A39" s="17"/>
      <c r="B39" s="17"/>
      <c r="C39" s="521" t="s">
        <v>299</v>
      </c>
      <c r="D39" s="521"/>
      <c r="E39" s="278">
        <f>'Compliance Analysis'!I13</f>
        <v>0</v>
      </c>
      <c r="F39" s="17"/>
      <c r="G39" s="17"/>
      <c r="H39" s="17"/>
      <c r="I39" s="17"/>
    </row>
    <row r="40" spans="1:9" x14ac:dyDescent="0.25">
      <c r="A40" s="17"/>
      <c r="B40" s="17"/>
      <c r="C40" s="521" t="s">
        <v>300</v>
      </c>
      <c r="D40" s="521"/>
      <c r="E40" s="278">
        <f>'Compliance Analysis'!I14</f>
        <v>0</v>
      </c>
      <c r="F40" s="17"/>
      <c r="G40" s="17"/>
      <c r="H40" s="17"/>
      <c r="I40" s="17"/>
    </row>
    <row r="41" spans="1:9" x14ac:dyDescent="0.25">
      <c r="A41" s="17"/>
      <c r="B41" s="17"/>
      <c r="C41" s="521" t="s">
        <v>301</v>
      </c>
      <c r="D41" s="521"/>
      <c r="E41" s="278">
        <f>'Compliance Analysis'!Y15+'Compliance Analysis'!Y16+'Compliance Analysis'!Y17+'Compliance Analysis'!Y18+'Compliance Analysis'!Y19</f>
        <v>0</v>
      </c>
      <c r="F41" s="17"/>
      <c r="G41" s="17"/>
      <c r="H41" s="17"/>
      <c r="I41" s="17"/>
    </row>
    <row r="42" spans="1:9" x14ac:dyDescent="0.25">
      <c r="A42" s="17"/>
      <c r="B42" s="17"/>
      <c r="C42" s="17"/>
      <c r="E42" s="107" t="s">
        <v>302</v>
      </c>
      <c r="F42" s="542">
        <f>SUM(E39:E41)</f>
        <v>0</v>
      </c>
      <c r="G42" s="542"/>
      <c r="H42" s="17"/>
      <c r="I42" s="17"/>
    </row>
    <row r="43" spans="1:9" ht="9" customHeight="1" x14ac:dyDescent="0.25">
      <c r="A43" s="17"/>
      <c r="B43" s="17"/>
      <c r="C43" s="17"/>
      <c r="D43" s="17"/>
      <c r="E43" s="17"/>
      <c r="F43" s="17"/>
      <c r="G43" s="17"/>
      <c r="H43" s="17"/>
      <c r="I43" s="17"/>
    </row>
    <row r="44" spans="1:9" x14ac:dyDescent="0.25">
      <c r="A44" s="111" t="s">
        <v>80</v>
      </c>
      <c r="B44" s="17" t="s">
        <v>303</v>
      </c>
      <c r="C44" s="17"/>
      <c r="D44" s="17"/>
      <c r="E44" s="17"/>
      <c r="F44" s="17"/>
      <c r="G44" s="17"/>
      <c r="H44" s="17"/>
      <c r="I44" s="17"/>
    </row>
    <row r="45" spans="1:9" x14ac:dyDescent="0.25">
      <c r="A45" s="17"/>
      <c r="B45" s="17"/>
      <c r="C45" s="521" t="s">
        <v>304</v>
      </c>
      <c r="D45" s="521"/>
      <c r="E45" s="279"/>
      <c r="F45" s="17"/>
      <c r="G45" s="17"/>
      <c r="H45" s="17"/>
      <c r="I45" s="17"/>
    </row>
    <row r="46" spans="1:9" x14ac:dyDescent="0.25">
      <c r="A46" s="17"/>
      <c r="B46" s="17"/>
      <c r="C46" s="521" t="s">
        <v>305</v>
      </c>
      <c r="D46" s="521"/>
      <c r="E46" s="279"/>
      <c r="F46" s="17"/>
      <c r="G46" s="17"/>
      <c r="H46" s="17"/>
      <c r="I46" s="17"/>
    </row>
    <row r="47" spans="1:9" x14ac:dyDescent="0.25">
      <c r="A47" s="17"/>
      <c r="B47" s="17"/>
      <c r="C47" s="521" t="s">
        <v>306</v>
      </c>
      <c r="D47" s="521"/>
      <c r="E47" s="279"/>
      <c r="F47" s="17"/>
      <c r="G47" s="17"/>
      <c r="H47" s="17"/>
      <c r="I47" s="17"/>
    </row>
    <row r="48" spans="1:9" x14ac:dyDescent="0.25">
      <c r="A48" s="17"/>
      <c r="B48" s="17"/>
      <c r="C48" s="521" t="s">
        <v>307</v>
      </c>
      <c r="D48" s="521"/>
      <c r="E48" s="279"/>
      <c r="F48" s="17"/>
      <c r="G48" s="17"/>
      <c r="H48" s="17"/>
    </row>
    <row r="49" spans="1:9" x14ac:dyDescent="0.25">
      <c r="A49" s="17"/>
      <c r="B49" s="17"/>
      <c r="C49" s="521" t="s">
        <v>308</v>
      </c>
      <c r="D49" s="521"/>
      <c r="E49" s="279"/>
      <c r="F49" s="17"/>
      <c r="G49" s="17"/>
      <c r="H49" s="17"/>
      <c r="I49" s="112"/>
    </row>
    <row r="50" spans="1:9" x14ac:dyDescent="0.25">
      <c r="A50" s="17"/>
      <c r="B50" s="17"/>
      <c r="C50" s="521" t="s">
        <v>309</v>
      </c>
      <c r="D50" s="521"/>
      <c r="E50" s="279"/>
      <c r="F50" s="17"/>
      <c r="G50" s="17"/>
      <c r="H50" s="17"/>
      <c r="I50" s="113"/>
    </row>
    <row r="51" spans="1:9" x14ac:dyDescent="0.25">
      <c r="A51" s="17"/>
      <c r="B51" s="17"/>
      <c r="C51" s="17"/>
      <c r="E51" s="107" t="s">
        <v>310</v>
      </c>
      <c r="F51" s="542">
        <f>SUM(E45:E50)</f>
        <v>0</v>
      </c>
      <c r="G51" s="542"/>
      <c r="H51" s="17"/>
      <c r="I51" s="110" t="s">
        <v>311</v>
      </c>
    </row>
    <row r="52" spans="1:9" ht="9" customHeight="1" x14ac:dyDescent="0.25">
      <c r="A52" s="17"/>
      <c r="B52" s="17"/>
      <c r="C52" s="17"/>
      <c r="D52" s="17"/>
      <c r="E52" s="17"/>
      <c r="F52" s="17"/>
      <c r="G52" s="17"/>
      <c r="H52" s="17"/>
      <c r="I52" s="17"/>
    </row>
    <row r="53" spans="1:9" x14ac:dyDescent="0.25">
      <c r="A53" s="111" t="s">
        <v>82</v>
      </c>
      <c r="B53" s="17" t="s">
        <v>312</v>
      </c>
      <c r="C53" s="17"/>
      <c r="D53" s="17"/>
      <c r="E53" s="17"/>
      <c r="F53" s="17"/>
      <c r="G53" s="17"/>
      <c r="H53" s="17"/>
      <c r="I53" s="17"/>
    </row>
    <row r="54" spans="1:9" x14ac:dyDescent="0.25">
      <c r="A54" s="17"/>
      <c r="B54" s="17"/>
      <c r="C54" s="521" t="s">
        <v>313</v>
      </c>
      <c r="D54" s="521"/>
      <c r="E54" s="279"/>
      <c r="F54" s="17"/>
      <c r="G54" s="17"/>
      <c r="H54" s="17"/>
      <c r="I54" s="17"/>
    </row>
    <row r="55" spans="1:9" x14ac:dyDescent="0.25">
      <c r="A55" s="17"/>
      <c r="B55" s="17"/>
      <c r="C55" s="521" t="s">
        <v>314</v>
      </c>
      <c r="D55" s="521"/>
      <c r="E55" s="279"/>
      <c r="F55" s="17"/>
      <c r="G55" s="17"/>
      <c r="H55" s="17"/>
      <c r="I55" s="17"/>
    </row>
    <row r="56" spans="1:9" x14ac:dyDescent="0.25">
      <c r="A56" s="17"/>
      <c r="B56" s="17"/>
      <c r="C56" s="17"/>
      <c r="E56" s="107" t="s">
        <v>315</v>
      </c>
      <c r="F56" s="542">
        <f>SUM(E54:E55)</f>
        <v>0</v>
      </c>
      <c r="G56" s="542"/>
      <c r="H56" s="17"/>
      <c r="I56" s="17"/>
    </row>
    <row r="57" spans="1:9" x14ac:dyDescent="0.25">
      <c r="A57" s="17"/>
      <c r="B57" s="17"/>
      <c r="C57" s="17"/>
      <c r="D57" s="17"/>
      <c r="E57" s="17"/>
      <c r="F57" s="17"/>
      <c r="G57" s="17"/>
      <c r="H57" s="17"/>
      <c r="I57" s="17"/>
    </row>
    <row r="58" spans="1:9" ht="15.75" thickBot="1" x14ac:dyDescent="0.3">
      <c r="A58" s="17"/>
      <c r="B58" s="17"/>
      <c r="C58" s="17"/>
      <c r="D58" s="17"/>
      <c r="E58" s="523" t="s">
        <v>316</v>
      </c>
      <c r="F58" s="539"/>
      <c r="G58" s="539"/>
      <c r="H58" s="543">
        <f>F42+F51+F56</f>
        <v>0</v>
      </c>
      <c r="I58" s="543"/>
    </row>
    <row r="59" spans="1:9" ht="15.75" thickTop="1" x14ac:dyDescent="0.25">
      <c r="A59" s="17"/>
      <c r="B59" s="17"/>
      <c r="C59" s="17"/>
      <c r="D59" s="17"/>
      <c r="E59" s="17"/>
      <c r="F59" s="17"/>
      <c r="G59" s="17"/>
      <c r="H59" s="17"/>
      <c r="I59" s="17"/>
    </row>
    <row r="60" spans="1:9" x14ac:dyDescent="0.25">
      <c r="A60" s="541" t="s">
        <v>317</v>
      </c>
      <c r="B60" s="541"/>
      <c r="C60" s="541"/>
      <c r="D60" s="541"/>
      <c r="E60" s="541"/>
      <c r="F60" s="541"/>
      <c r="G60" s="541"/>
      <c r="H60" s="541"/>
      <c r="I60" s="541"/>
    </row>
    <row r="61" spans="1:9" x14ac:dyDescent="0.25">
      <c r="A61" s="111" t="s">
        <v>78</v>
      </c>
      <c r="B61" s="17" t="s">
        <v>228</v>
      </c>
      <c r="C61" s="17"/>
      <c r="D61" s="17"/>
      <c r="E61" s="17"/>
      <c r="F61" s="17"/>
      <c r="G61" s="17"/>
      <c r="H61" s="17"/>
      <c r="I61" s="17"/>
    </row>
    <row r="62" spans="1:9" x14ac:dyDescent="0.25">
      <c r="A62" s="17"/>
      <c r="B62" s="17"/>
      <c r="D62" s="283" t="s">
        <v>246</v>
      </c>
      <c r="E62" s="278">
        <f>'Compliance Analysis'!M38</f>
        <v>0</v>
      </c>
      <c r="F62" s="114"/>
      <c r="G62" s="17"/>
      <c r="H62" s="17"/>
      <c r="I62" s="17"/>
    </row>
    <row r="63" spans="1:9" x14ac:dyDescent="0.25">
      <c r="A63" s="17"/>
      <c r="B63" s="17"/>
      <c r="D63" s="283" t="s">
        <v>230</v>
      </c>
      <c r="E63" s="280">
        <f>'Compliance Analysis'!R47</f>
        <v>0</v>
      </c>
      <c r="F63" s="17"/>
      <c r="G63" s="17"/>
      <c r="H63" s="17"/>
      <c r="I63" s="17"/>
    </row>
    <row r="64" spans="1:9" x14ac:dyDescent="0.25">
      <c r="A64" s="17"/>
      <c r="B64" s="17"/>
      <c r="D64" s="283" t="s">
        <v>435</v>
      </c>
      <c r="E64" s="240"/>
      <c r="F64" s="17"/>
      <c r="G64" s="17"/>
      <c r="H64" s="17"/>
      <c r="I64" s="17"/>
    </row>
    <row r="65" spans="1:9" x14ac:dyDescent="0.25">
      <c r="A65" s="17"/>
      <c r="B65" s="17"/>
      <c r="C65" s="17"/>
      <c r="D65" s="20"/>
      <c r="E65" s="17"/>
      <c r="F65" s="17"/>
      <c r="G65" s="17"/>
      <c r="H65" s="17"/>
      <c r="I65" s="17"/>
    </row>
    <row r="66" spans="1:9" x14ac:dyDescent="0.25">
      <c r="A66" s="111" t="s">
        <v>80</v>
      </c>
      <c r="B66" s="17" t="s">
        <v>318</v>
      </c>
      <c r="C66" s="17"/>
      <c r="D66" s="20"/>
      <c r="E66" s="17"/>
      <c r="F66" s="17"/>
      <c r="G66" s="17"/>
      <c r="H66" s="17"/>
      <c r="I66" s="17"/>
    </row>
    <row r="67" spans="1:9" x14ac:dyDescent="0.25">
      <c r="A67" s="17"/>
      <c r="B67" s="17"/>
      <c r="D67" s="20" t="s">
        <v>319</v>
      </c>
      <c r="E67" s="278">
        <f>'Compliance Analysis'!M40</f>
        <v>0</v>
      </c>
      <c r="F67" s="114"/>
      <c r="G67" s="17"/>
      <c r="H67" s="17"/>
      <c r="I67" s="17"/>
    </row>
    <row r="68" spans="1:9" x14ac:dyDescent="0.25">
      <c r="A68" s="17"/>
      <c r="B68" s="17"/>
      <c r="C68" s="17"/>
      <c r="D68" s="114"/>
      <c r="E68" s="17"/>
      <c r="F68" s="17"/>
      <c r="G68" s="17"/>
      <c r="H68" s="17"/>
      <c r="I68" s="17"/>
    </row>
    <row r="69" spans="1:9" x14ac:dyDescent="0.25">
      <c r="A69" s="111" t="s">
        <v>82</v>
      </c>
      <c r="B69" s="17" t="s">
        <v>320</v>
      </c>
      <c r="C69" s="17"/>
      <c r="D69" s="114"/>
      <c r="E69" s="17"/>
      <c r="F69" s="17"/>
      <c r="G69" s="17"/>
      <c r="H69" s="17"/>
      <c r="I69" s="17"/>
    </row>
    <row r="70" spans="1:9" x14ac:dyDescent="0.25">
      <c r="A70" s="17"/>
      <c r="B70" s="17"/>
      <c r="D70" s="282" t="s">
        <v>229</v>
      </c>
      <c r="E70" s="281"/>
      <c r="F70" s="548" t="s">
        <v>436</v>
      </c>
      <c r="G70" s="548"/>
      <c r="H70" s="240"/>
      <c r="I70" s="17"/>
    </row>
    <row r="71" spans="1:9" x14ac:dyDescent="0.25">
      <c r="A71" s="17"/>
      <c r="B71" s="17"/>
      <c r="C71" s="17"/>
      <c r="D71" s="17"/>
      <c r="E71" s="17"/>
      <c r="F71" s="17"/>
      <c r="G71" s="17"/>
      <c r="H71" s="17"/>
      <c r="I71" s="17"/>
    </row>
    <row r="72" spans="1:9" x14ac:dyDescent="0.25">
      <c r="A72" s="111" t="s">
        <v>84</v>
      </c>
      <c r="B72" s="17" t="s">
        <v>321</v>
      </c>
      <c r="C72" s="17"/>
      <c r="D72" s="17"/>
      <c r="E72" s="17"/>
      <c r="F72" s="17"/>
      <c r="G72" s="17"/>
      <c r="H72" s="17"/>
      <c r="I72" s="17"/>
    </row>
    <row r="73" spans="1:9" x14ac:dyDescent="0.25">
      <c r="A73" s="17"/>
      <c r="B73" s="17"/>
      <c r="D73" s="282" t="s">
        <v>229</v>
      </c>
      <c r="E73" s="281"/>
      <c r="F73" s="548" t="s">
        <v>436</v>
      </c>
      <c r="G73" s="548"/>
      <c r="H73" s="240"/>
      <c r="I73" s="17"/>
    </row>
    <row r="74" spans="1:9" x14ac:dyDescent="0.25">
      <c r="A74" s="17"/>
      <c r="B74" s="17"/>
      <c r="C74" s="17"/>
      <c r="D74" s="17"/>
      <c r="E74" s="17"/>
      <c r="F74" s="17"/>
      <c r="G74" s="17"/>
    </row>
    <row r="75" spans="1:9" ht="15.75" thickBot="1" x14ac:dyDescent="0.3">
      <c r="A75" s="17"/>
      <c r="B75" s="17"/>
      <c r="C75" s="17"/>
      <c r="D75" s="17"/>
      <c r="E75" s="523" t="s">
        <v>322</v>
      </c>
      <c r="F75" s="523"/>
      <c r="G75" s="523"/>
      <c r="H75" s="537">
        <f>E62+E67+E70+E73</f>
        <v>0</v>
      </c>
      <c r="I75" s="537"/>
    </row>
    <row r="76" spans="1:9" ht="15.75" thickTop="1" x14ac:dyDescent="0.25">
      <c r="A76" s="17"/>
      <c r="B76" s="17"/>
      <c r="C76" s="17"/>
      <c r="D76" s="17"/>
      <c r="E76" s="17"/>
      <c r="F76" s="17"/>
      <c r="G76" s="17"/>
      <c r="H76" s="17"/>
      <c r="I76" s="17"/>
    </row>
    <row r="77" spans="1:9" ht="36.75" customHeight="1" x14ac:dyDescent="0.25">
      <c r="A77" s="530" t="s">
        <v>323</v>
      </c>
      <c r="B77" s="530"/>
      <c r="C77" s="530"/>
      <c r="D77" s="530"/>
      <c r="E77" s="530"/>
      <c r="F77" s="530"/>
      <c r="G77" s="530"/>
      <c r="H77" s="530"/>
      <c r="I77" s="530"/>
    </row>
    <row r="78" spans="1:9" x14ac:dyDescent="0.25">
      <c r="A78" s="17"/>
      <c r="B78" s="17"/>
      <c r="C78" s="17"/>
      <c r="D78" s="17"/>
      <c r="E78" s="17"/>
      <c r="F78" s="17"/>
      <c r="G78" s="17"/>
      <c r="H78" s="17"/>
      <c r="I78" s="17"/>
    </row>
    <row r="79" spans="1:9" ht="27.75" customHeight="1" x14ac:dyDescent="0.25">
      <c r="A79" s="17"/>
      <c r="B79" s="17"/>
      <c r="C79" s="17"/>
      <c r="D79" s="17"/>
      <c r="E79" s="17"/>
      <c r="F79" s="525"/>
      <c r="G79" s="525"/>
      <c r="H79" s="525"/>
      <c r="I79" s="525"/>
    </row>
    <row r="80" spans="1:9" x14ac:dyDescent="0.25">
      <c r="A80" s="17"/>
      <c r="B80" s="17"/>
      <c r="C80" s="17"/>
      <c r="D80" s="17"/>
      <c r="E80" s="17"/>
      <c r="F80" s="17" t="s">
        <v>324</v>
      </c>
      <c r="G80" s="17"/>
      <c r="H80" s="17"/>
      <c r="I80" s="17"/>
    </row>
    <row r="81" spans="1:9" x14ac:dyDescent="0.25">
      <c r="A81" s="17"/>
      <c r="B81" s="17"/>
      <c r="C81" s="17"/>
      <c r="D81" s="17"/>
      <c r="E81" s="17"/>
      <c r="F81" s="17"/>
      <c r="G81" s="17"/>
      <c r="H81" s="17"/>
      <c r="I81" s="17"/>
    </row>
    <row r="82" spans="1:9" ht="27.75" customHeight="1" x14ac:dyDescent="0.25">
      <c r="A82" s="17"/>
      <c r="B82" s="17"/>
      <c r="C82" s="17"/>
      <c r="D82" s="17"/>
      <c r="E82" s="17"/>
      <c r="F82" s="525"/>
      <c r="G82" s="525"/>
      <c r="H82" s="525"/>
      <c r="I82" s="525"/>
    </row>
    <row r="83" spans="1:9" x14ac:dyDescent="0.25">
      <c r="A83" s="17"/>
      <c r="B83" s="17"/>
      <c r="C83" s="17"/>
      <c r="D83" s="17"/>
      <c r="E83" s="17"/>
      <c r="F83" s="17" t="s">
        <v>324</v>
      </c>
      <c r="G83" s="17"/>
      <c r="H83" s="17"/>
      <c r="I83" s="17"/>
    </row>
    <row r="84" spans="1:9" x14ac:dyDescent="0.25">
      <c r="A84" s="17"/>
      <c r="B84" s="17"/>
      <c r="C84" s="17"/>
      <c r="D84" s="17"/>
      <c r="E84" s="17"/>
      <c r="F84" s="17"/>
      <c r="G84" s="17"/>
      <c r="H84" s="17"/>
      <c r="I84" s="17"/>
    </row>
    <row r="85" spans="1:9" x14ac:dyDescent="0.25">
      <c r="A85" s="17" t="s">
        <v>325</v>
      </c>
      <c r="B85" s="17"/>
      <c r="C85" s="17"/>
      <c r="D85" s="17"/>
      <c r="E85" s="17"/>
      <c r="F85" s="17"/>
      <c r="G85" s="17"/>
      <c r="H85" s="17"/>
      <c r="I85" s="17"/>
    </row>
    <row r="86" spans="1:9" x14ac:dyDescent="0.25">
      <c r="A86" s="17" t="s">
        <v>326</v>
      </c>
      <c r="B86" s="538"/>
      <c r="C86" s="529"/>
      <c r="E86" s="17"/>
      <c r="F86" s="17"/>
      <c r="G86" s="17"/>
      <c r="H86" s="17"/>
      <c r="I86" s="17"/>
    </row>
    <row r="87" spans="1:9" x14ac:dyDescent="0.25">
      <c r="A87" s="17"/>
      <c r="B87" s="17"/>
      <c r="C87" s="17"/>
      <c r="D87" s="17"/>
      <c r="E87" s="17"/>
      <c r="F87" s="17"/>
      <c r="G87" s="17"/>
      <c r="H87" s="17"/>
      <c r="I87" s="17"/>
    </row>
    <row r="88" spans="1:9" x14ac:dyDescent="0.25">
      <c r="A88" s="17"/>
      <c r="B88" s="17"/>
      <c r="C88" s="115" t="s">
        <v>443</v>
      </c>
      <c r="D88" s="17"/>
      <c r="E88" s="17"/>
    </row>
    <row r="89" spans="1:9" x14ac:dyDescent="0.25">
      <c r="A89" s="17"/>
      <c r="B89" s="516" t="s">
        <v>444</v>
      </c>
      <c r="C89" s="516"/>
      <c r="D89" s="516"/>
      <c r="E89" s="516"/>
      <c r="F89" s="516"/>
      <c r="G89" s="516"/>
      <c r="H89" s="516"/>
    </row>
    <row r="90" spans="1:9" x14ac:dyDescent="0.25">
      <c r="A90" s="17"/>
      <c r="B90" s="516" t="s">
        <v>445</v>
      </c>
      <c r="C90" s="516"/>
      <c r="D90" s="516"/>
      <c r="E90" s="516"/>
      <c r="F90" s="516"/>
      <c r="G90" s="516"/>
      <c r="H90" s="516"/>
      <c r="I90" s="17"/>
    </row>
    <row r="91" spans="1:9" x14ac:dyDescent="0.25">
      <c r="A91" s="17"/>
      <c r="B91" s="17" t="s">
        <v>446</v>
      </c>
      <c r="C91" s="17"/>
      <c r="I91" s="17"/>
    </row>
    <row r="92" spans="1:9" x14ac:dyDescent="0.25">
      <c r="A92" s="17"/>
      <c r="B92" s="17"/>
      <c r="C92" s="17"/>
      <c r="D92" s="17"/>
      <c r="E92" s="17"/>
      <c r="F92" s="17"/>
      <c r="G92" s="17"/>
      <c r="H92" s="17"/>
      <c r="I92" s="17"/>
    </row>
    <row r="93" spans="1:9" x14ac:dyDescent="0.25">
      <c r="A93" s="17"/>
      <c r="B93" s="17"/>
      <c r="C93" s="17"/>
      <c r="D93" s="17"/>
      <c r="E93" s="17"/>
      <c r="F93" s="17"/>
      <c r="G93" s="17"/>
      <c r="H93" s="17"/>
      <c r="I93" s="17"/>
    </row>
    <row r="94" spans="1:9" ht="27.75" customHeight="1" x14ac:dyDescent="0.25">
      <c r="A94" s="17"/>
      <c r="B94" s="17"/>
      <c r="C94" s="17"/>
      <c r="D94" s="17"/>
      <c r="E94" s="116"/>
      <c r="F94" s="101"/>
      <c r="G94" s="116"/>
      <c r="H94" s="116"/>
      <c r="I94" s="117"/>
    </row>
    <row r="95" spans="1:9" x14ac:dyDescent="0.25">
      <c r="A95" s="17"/>
      <c r="B95" s="17"/>
      <c r="C95" s="17"/>
      <c r="D95" s="17"/>
      <c r="E95" s="17" t="s">
        <v>327</v>
      </c>
      <c r="G95" s="17"/>
      <c r="H95" s="17"/>
      <c r="I95" s="17"/>
    </row>
    <row r="96" spans="1:9" x14ac:dyDescent="0.25">
      <c r="A96" s="17"/>
      <c r="B96" s="17"/>
      <c r="C96" s="17"/>
      <c r="D96" s="17"/>
      <c r="E96" s="17"/>
      <c r="F96" s="17"/>
      <c r="G96" s="17"/>
      <c r="H96" s="17"/>
      <c r="I96" s="17"/>
    </row>
    <row r="97" spans="1:9" x14ac:dyDescent="0.25">
      <c r="A97" s="17"/>
      <c r="B97" s="17"/>
      <c r="C97" s="17"/>
      <c r="D97" s="114"/>
      <c r="E97" s="527"/>
      <c r="F97" s="529"/>
      <c r="G97" s="529"/>
      <c r="H97" s="529"/>
    </row>
    <row r="98" spans="1:9" x14ac:dyDescent="0.25">
      <c r="A98" s="17"/>
      <c r="B98" s="17"/>
      <c r="C98" s="17"/>
      <c r="D98" s="114"/>
      <c r="E98" s="114" t="s">
        <v>328</v>
      </c>
      <c r="F98" s="114"/>
      <c r="G98" s="114"/>
      <c r="H98" s="114"/>
      <c r="I98" s="114"/>
    </row>
    <row r="99" spans="1:9" x14ac:dyDescent="0.25">
      <c r="A99" s="17"/>
      <c r="B99" s="17"/>
      <c r="C99" s="17"/>
      <c r="D99" s="114"/>
      <c r="E99" s="114"/>
      <c r="F99" s="114"/>
      <c r="G99" s="114"/>
      <c r="H99" s="114"/>
      <c r="I99" s="114"/>
    </row>
    <row r="100" spans="1:9" x14ac:dyDescent="0.25">
      <c r="A100" s="17"/>
      <c r="B100" s="521" t="s">
        <v>329</v>
      </c>
      <c r="C100" s="539"/>
      <c r="D100" s="527"/>
      <c r="E100" s="528"/>
      <c r="F100" s="114"/>
      <c r="G100" s="114"/>
      <c r="H100" s="114"/>
      <c r="I100" s="21"/>
    </row>
    <row r="101" spans="1:9" x14ac:dyDescent="0.25">
      <c r="A101" s="17"/>
      <c r="B101" s="17"/>
      <c r="C101" s="17"/>
      <c r="D101" s="114"/>
      <c r="E101" s="114"/>
      <c r="F101" s="114"/>
      <c r="G101" s="114"/>
      <c r="H101" s="114"/>
      <c r="I101" s="21"/>
    </row>
    <row r="102" spans="1:9" x14ac:dyDescent="0.25">
      <c r="A102" s="17"/>
      <c r="B102" s="17"/>
      <c r="C102" s="17"/>
      <c r="D102" s="17"/>
      <c r="E102" s="17"/>
      <c r="F102" s="17"/>
      <c r="G102" s="17"/>
      <c r="H102" s="17"/>
    </row>
    <row r="103" spans="1:9" x14ac:dyDescent="0.25">
      <c r="A103" s="17"/>
      <c r="B103" s="17"/>
      <c r="C103" s="17"/>
      <c r="D103" s="17"/>
      <c r="E103" s="17"/>
      <c r="F103" s="17"/>
      <c r="G103" s="17"/>
      <c r="H103" s="17"/>
      <c r="I103" s="17"/>
    </row>
    <row r="104" spans="1:9" x14ac:dyDescent="0.25">
      <c r="A104" s="17"/>
      <c r="B104" s="17"/>
      <c r="C104" s="17"/>
      <c r="D104" s="17"/>
      <c r="E104" s="17"/>
      <c r="F104" s="17"/>
      <c r="G104" s="17"/>
      <c r="H104" s="17"/>
      <c r="I104" s="112"/>
    </row>
    <row r="105" spans="1:9" x14ac:dyDescent="0.25">
      <c r="A105" s="17"/>
      <c r="B105" s="17"/>
      <c r="C105" s="17"/>
      <c r="D105" s="17"/>
      <c r="E105" s="17"/>
      <c r="F105" s="17"/>
      <c r="G105" s="17"/>
      <c r="H105" s="17"/>
      <c r="I105" s="113"/>
    </row>
    <row r="106" spans="1:9" x14ac:dyDescent="0.25">
      <c r="A106" s="17"/>
      <c r="B106" s="17"/>
      <c r="C106" s="17"/>
      <c r="D106" s="17"/>
      <c r="E106" s="17"/>
      <c r="F106" s="17"/>
      <c r="G106" s="17"/>
      <c r="H106" s="17"/>
      <c r="I106" s="110" t="s">
        <v>311</v>
      </c>
    </row>
    <row r="107" spans="1:9" x14ac:dyDescent="0.25">
      <c r="A107" s="17"/>
      <c r="B107" s="17"/>
      <c r="C107" s="17"/>
      <c r="D107" s="17"/>
      <c r="E107" s="17"/>
      <c r="F107" s="17"/>
      <c r="G107" s="17"/>
      <c r="H107" s="17"/>
      <c r="I107" s="17"/>
    </row>
    <row r="108" spans="1:9" x14ac:dyDescent="0.25">
      <c r="A108" s="17"/>
      <c r="B108" s="17"/>
      <c r="C108" s="17"/>
      <c r="D108" s="17"/>
      <c r="E108" s="17"/>
      <c r="F108" s="17"/>
      <c r="G108" s="17"/>
      <c r="H108" s="17"/>
      <c r="I108" s="17"/>
    </row>
    <row r="109" spans="1:9" x14ac:dyDescent="0.25">
      <c r="A109" s="540" t="s">
        <v>330</v>
      </c>
      <c r="B109" s="540"/>
      <c r="C109" s="540"/>
      <c r="D109" s="540"/>
      <c r="E109" s="540"/>
      <c r="F109" s="540"/>
      <c r="G109" s="540"/>
      <c r="H109" s="540"/>
      <c r="I109" s="540"/>
    </row>
    <row r="110" spans="1:9" x14ac:dyDescent="0.25">
      <c r="A110" s="17"/>
      <c r="B110" s="17"/>
      <c r="C110" s="17"/>
      <c r="D110" s="17"/>
      <c r="E110" s="17"/>
      <c r="F110" s="17"/>
      <c r="G110" s="17"/>
      <c r="H110" s="17"/>
      <c r="I110" s="17"/>
    </row>
    <row r="111" spans="1:9" x14ac:dyDescent="0.25">
      <c r="A111" s="17" t="s">
        <v>331</v>
      </c>
      <c r="B111" s="17"/>
      <c r="C111" s="17"/>
      <c r="D111" s="344">
        <f>B7</f>
        <v>0</v>
      </c>
      <c r="E111" s="534"/>
      <c r="F111" s="534"/>
      <c r="G111" s="534"/>
      <c r="H111" s="534"/>
      <c r="I111" s="534"/>
    </row>
    <row r="112" spans="1:9" x14ac:dyDescent="0.25">
      <c r="A112" s="17" t="s">
        <v>332</v>
      </c>
      <c r="B112" s="17"/>
      <c r="C112" s="17"/>
      <c r="D112" s="17"/>
      <c r="E112" s="17"/>
      <c r="F112" s="17"/>
      <c r="G112" s="17"/>
      <c r="H112" s="17"/>
      <c r="I112" s="17"/>
    </row>
    <row r="113" spans="1:9" x14ac:dyDescent="0.25">
      <c r="A113" s="109"/>
      <c r="B113" s="109"/>
      <c r="C113" s="17"/>
      <c r="D113" s="17"/>
      <c r="E113" s="17"/>
      <c r="F113" s="17"/>
      <c r="G113" s="17"/>
      <c r="H113" s="17"/>
      <c r="I113" s="17"/>
    </row>
    <row r="114" spans="1:9" x14ac:dyDescent="0.25">
      <c r="A114" s="109">
        <v>1</v>
      </c>
      <c r="B114" s="17" t="s">
        <v>333</v>
      </c>
      <c r="D114" s="17"/>
      <c r="E114" s="17"/>
      <c r="F114" s="17"/>
      <c r="G114" s="17"/>
      <c r="H114" s="17"/>
      <c r="I114" s="17"/>
    </row>
    <row r="115" spans="1:9" ht="7.5" customHeight="1" x14ac:dyDescent="0.25">
      <c r="A115" s="109"/>
      <c r="B115" s="109"/>
      <c r="C115" s="17"/>
      <c r="D115" s="17"/>
      <c r="E115" s="17"/>
      <c r="F115" s="17"/>
      <c r="G115" s="17"/>
      <c r="H115" s="17"/>
      <c r="I115" s="17"/>
    </row>
    <row r="116" spans="1:9" x14ac:dyDescent="0.25">
      <c r="A116" s="109">
        <v>2</v>
      </c>
      <c r="B116" s="17" t="s">
        <v>334</v>
      </c>
      <c r="D116" s="17"/>
      <c r="E116" s="17"/>
      <c r="F116" s="17"/>
      <c r="G116" s="17"/>
      <c r="H116" s="17"/>
      <c r="I116" s="17"/>
    </row>
    <row r="117" spans="1:9" ht="7.5" customHeight="1" x14ac:dyDescent="0.25">
      <c r="A117" s="109"/>
      <c r="B117" s="109"/>
      <c r="C117" s="17"/>
      <c r="D117" s="17"/>
      <c r="E117" s="17"/>
      <c r="F117" s="17"/>
      <c r="G117" s="17"/>
      <c r="H117" s="17"/>
      <c r="I117" s="17"/>
    </row>
    <row r="118" spans="1:9" x14ac:dyDescent="0.25">
      <c r="A118" s="109">
        <v>3</v>
      </c>
      <c r="B118" s="17" t="s">
        <v>335</v>
      </c>
      <c r="D118" s="17"/>
      <c r="E118" s="17"/>
      <c r="F118" s="17"/>
      <c r="G118" s="17"/>
      <c r="H118" s="17"/>
      <c r="I118" s="17"/>
    </row>
    <row r="119" spans="1:9" ht="7.5" customHeight="1" x14ac:dyDescent="0.25">
      <c r="A119" s="109"/>
      <c r="B119" s="109"/>
      <c r="C119" s="17"/>
      <c r="D119" s="17"/>
      <c r="E119" s="17"/>
      <c r="F119" s="17"/>
      <c r="G119" s="17"/>
      <c r="H119" s="17"/>
      <c r="I119" s="17"/>
    </row>
    <row r="120" spans="1:9" x14ac:dyDescent="0.25">
      <c r="A120" s="109">
        <v>4</v>
      </c>
      <c r="B120" s="17" t="s">
        <v>336</v>
      </c>
      <c r="D120" s="17"/>
      <c r="E120" s="17"/>
      <c r="F120" s="17"/>
      <c r="G120" s="17"/>
      <c r="H120" s="17"/>
      <c r="I120" s="17"/>
    </row>
    <row r="121" spans="1:9" ht="7.5" customHeight="1" x14ac:dyDescent="0.25">
      <c r="A121" s="109"/>
      <c r="B121" s="109"/>
      <c r="C121" s="17"/>
      <c r="D121" s="17"/>
      <c r="E121" s="17"/>
      <c r="F121" s="17"/>
      <c r="G121" s="17"/>
      <c r="H121" s="17"/>
      <c r="I121" s="17"/>
    </row>
    <row r="122" spans="1:9" ht="26.25" customHeight="1" x14ac:dyDescent="0.25">
      <c r="A122" s="106">
        <v>5</v>
      </c>
      <c r="B122" s="530" t="s">
        <v>337</v>
      </c>
      <c r="C122" s="385"/>
      <c r="D122" s="385"/>
      <c r="E122" s="385"/>
      <c r="F122" s="385"/>
      <c r="G122" s="385"/>
      <c r="H122" s="385"/>
      <c r="I122" s="385"/>
    </row>
    <row r="123" spans="1:9" ht="7.5" customHeight="1" x14ac:dyDescent="0.25">
      <c r="A123" s="109"/>
      <c r="B123" s="109"/>
      <c r="C123" s="17"/>
      <c r="D123" s="17"/>
      <c r="E123" s="17"/>
      <c r="F123" s="17"/>
      <c r="G123" s="17"/>
      <c r="H123" s="17"/>
      <c r="I123" s="17"/>
    </row>
    <row r="124" spans="1:9" ht="24" customHeight="1" x14ac:dyDescent="0.25">
      <c r="A124" s="106">
        <v>6</v>
      </c>
      <c r="B124" s="530" t="s">
        <v>338</v>
      </c>
      <c r="C124" s="385"/>
      <c r="D124" s="385"/>
      <c r="E124" s="385"/>
      <c r="F124" s="385"/>
      <c r="G124" s="385"/>
      <c r="H124" s="385"/>
      <c r="I124" s="385"/>
    </row>
    <row r="125" spans="1:9" ht="7.5" customHeight="1" x14ac:dyDescent="0.25">
      <c r="A125" s="109"/>
      <c r="B125" s="109"/>
      <c r="C125" s="17"/>
      <c r="D125" s="17"/>
      <c r="E125" s="17"/>
      <c r="F125" s="17"/>
      <c r="G125" s="17"/>
      <c r="H125" s="17"/>
      <c r="I125" s="17"/>
    </row>
    <row r="126" spans="1:9" x14ac:dyDescent="0.25">
      <c r="A126" s="109">
        <v>7</v>
      </c>
      <c r="B126" s="17" t="s">
        <v>339</v>
      </c>
      <c r="D126" s="17"/>
      <c r="E126" s="17"/>
      <c r="F126" s="17"/>
      <c r="G126" s="17"/>
      <c r="H126" s="17"/>
      <c r="I126" s="17"/>
    </row>
    <row r="127" spans="1:9" x14ac:dyDescent="0.25">
      <c r="A127" s="109"/>
      <c r="B127" s="17" t="s">
        <v>340</v>
      </c>
      <c r="D127" s="17"/>
      <c r="E127" s="284">
        <f>H17</f>
        <v>0</v>
      </c>
      <c r="F127" s="17" t="s">
        <v>341</v>
      </c>
      <c r="G127" s="17"/>
      <c r="H127" s="17"/>
      <c r="I127" s="17"/>
    </row>
    <row r="128" spans="1:9" ht="7.5" customHeight="1" x14ac:dyDescent="0.25">
      <c r="A128" s="109"/>
      <c r="B128" s="109"/>
      <c r="C128" s="17"/>
      <c r="D128" s="17"/>
      <c r="E128" s="17"/>
      <c r="F128" s="17"/>
      <c r="G128" s="17"/>
      <c r="H128" s="17"/>
      <c r="I128" s="17"/>
    </row>
    <row r="129" spans="1:9" x14ac:dyDescent="0.25">
      <c r="A129" s="109">
        <v>8</v>
      </c>
      <c r="B129" s="516" t="s">
        <v>342</v>
      </c>
      <c r="C129" s="531"/>
      <c r="D129" s="531"/>
      <c r="E129" s="531"/>
      <c r="F129" s="531"/>
      <c r="G129" s="531"/>
      <c r="H129" s="531"/>
      <c r="I129" s="531"/>
    </row>
    <row r="130" spans="1:9" x14ac:dyDescent="0.25">
      <c r="A130" s="109"/>
      <c r="B130" s="115" t="s">
        <v>343</v>
      </c>
      <c r="C130" s="17"/>
      <c r="D130" s="17"/>
      <c r="E130" s="17"/>
      <c r="F130" s="17"/>
      <c r="G130" s="17"/>
      <c r="H130" s="17"/>
      <c r="I130" s="17"/>
    </row>
    <row r="131" spans="1:9" ht="7.5" customHeight="1" x14ac:dyDescent="0.25">
      <c r="A131" s="109"/>
      <c r="B131" s="109"/>
      <c r="C131" s="17"/>
      <c r="D131" s="17"/>
      <c r="E131" s="17"/>
      <c r="F131" s="17"/>
      <c r="G131" s="17"/>
      <c r="H131" s="17"/>
      <c r="I131" s="17"/>
    </row>
    <row r="132" spans="1:9" ht="24.75" customHeight="1" x14ac:dyDescent="0.25">
      <c r="A132" s="106">
        <v>9</v>
      </c>
      <c r="B132" s="532" t="s">
        <v>344</v>
      </c>
      <c r="C132" s="533"/>
      <c r="D132" s="533"/>
      <c r="E132" s="533"/>
      <c r="F132" s="533"/>
      <c r="G132" s="533"/>
      <c r="H132" s="533"/>
      <c r="I132" s="533"/>
    </row>
    <row r="133" spans="1:9" ht="7.5" customHeight="1" x14ac:dyDescent="0.25">
      <c r="A133" s="109"/>
      <c r="B133" s="109"/>
      <c r="C133" s="17"/>
      <c r="D133" s="17"/>
      <c r="E133" s="17"/>
      <c r="F133" s="17"/>
      <c r="G133" s="17"/>
      <c r="H133" s="17"/>
      <c r="I133" s="17"/>
    </row>
    <row r="134" spans="1:9" ht="25.5" customHeight="1" x14ac:dyDescent="0.25">
      <c r="A134" s="109">
        <v>10</v>
      </c>
      <c r="B134" s="532" t="s">
        <v>345</v>
      </c>
      <c r="C134" s="533"/>
      <c r="D134" s="533"/>
      <c r="E134" s="533"/>
      <c r="F134" s="533"/>
      <c r="G134" s="533"/>
      <c r="H134" s="533"/>
      <c r="I134" s="533"/>
    </row>
    <row r="135" spans="1:9" ht="7.5" customHeight="1" x14ac:dyDescent="0.25">
      <c r="A135" s="109"/>
      <c r="B135" s="109"/>
      <c r="C135" s="17"/>
      <c r="D135" s="17"/>
      <c r="E135" s="17"/>
      <c r="F135" s="17"/>
      <c r="G135" s="17"/>
      <c r="H135" s="17"/>
      <c r="I135" s="17"/>
    </row>
    <row r="136" spans="1:9" x14ac:dyDescent="0.25">
      <c r="A136" s="109">
        <v>11</v>
      </c>
      <c r="B136" s="17" t="s">
        <v>346</v>
      </c>
      <c r="C136" s="17"/>
      <c r="D136" s="17"/>
      <c r="E136" s="17"/>
      <c r="F136" s="17"/>
      <c r="G136" s="17"/>
      <c r="H136" s="17"/>
      <c r="I136" s="17"/>
    </row>
    <row r="137" spans="1:9" x14ac:dyDescent="0.25">
      <c r="A137" s="109"/>
      <c r="B137" s="17" t="s">
        <v>347</v>
      </c>
      <c r="C137" s="17"/>
      <c r="D137" s="344">
        <f>'Borrower Analysis'!G7</f>
        <v>0</v>
      </c>
      <c r="E137" s="534"/>
      <c r="F137" s="534"/>
      <c r="G137" s="17" t="s">
        <v>341</v>
      </c>
      <c r="H137" s="17"/>
      <c r="I137" s="17"/>
    </row>
    <row r="138" spans="1:9" x14ac:dyDescent="0.25">
      <c r="A138" s="109"/>
      <c r="B138" s="17"/>
      <c r="C138" s="17"/>
      <c r="D138" s="535" t="s">
        <v>348</v>
      </c>
      <c r="E138" s="536"/>
      <c r="F138" s="536"/>
      <c r="G138" s="17"/>
      <c r="H138" s="17"/>
      <c r="I138" s="17"/>
    </row>
    <row r="139" spans="1:9" x14ac:dyDescent="0.25">
      <c r="A139" s="109"/>
      <c r="B139" s="17"/>
      <c r="C139" s="17"/>
      <c r="D139" s="17"/>
      <c r="E139" s="17"/>
      <c r="F139" s="17"/>
      <c r="G139" s="17"/>
      <c r="H139" s="17"/>
      <c r="I139" s="17"/>
    </row>
    <row r="140" spans="1:9" x14ac:dyDescent="0.25">
      <c r="A140" s="109">
        <v>12</v>
      </c>
      <c r="B140" s="17" t="s">
        <v>349</v>
      </c>
      <c r="C140" s="17"/>
      <c r="D140" s="17"/>
      <c r="E140" s="17"/>
      <c r="F140" s="17"/>
      <c r="G140" s="17"/>
      <c r="H140" s="17"/>
      <c r="I140" s="17"/>
    </row>
    <row r="141" spans="1:9" x14ac:dyDescent="0.25">
      <c r="A141" s="109"/>
      <c r="B141" s="17"/>
      <c r="C141" s="17"/>
      <c r="D141" s="17"/>
      <c r="E141" s="17"/>
      <c r="F141" s="17"/>
      <c r="G141" s="17"/>
      <c r="H141" s="17"/>
      <c r="I141" s="17"/>
    </row>
    <row r="142" spans="1:9" x14ac:dyDescent="0.25">
      <c r="A142" s="109"/>
      <c r="B142" s="272"/>
      <c r="C142" s="524" t="s">
        <v>350</v>
      </c>
      <c r="D142" s="385"/>
      <c r="E142" s="385"/>
      <c r="F142" s="385"/>
      <c r="G142" s="385"/>
      <c r="H142" s="385"/>
      <c r="I142" s="385"/>
    </row>
    <row r="143" spans="1:9" x14ac:dyDescent="0.25">
      <c r="A143" s="109"/>
      <c r="B143" s="17"/>
      <c r="C143" s="17"/>
      <c r="D143" s="17"/>
      <c r="E143" s="17"/>
      <c r="F143" s="17"/>
      <c r="G143" s="17"/>
      <c r="H143" s="17"/>
      <c r="I143" s="17"/>
    </row>
    <row r="144" spans="1:9" x14ac:dyDescent="0.25">
      <c r="A144" s="109"/>
      <c r="B144" s="17"/>
      <c r="C144" s="17"/>
      <c r="D144" s="107" t="s">
        <v>351</v>
      </c>
      <c r="E144" s="17"/>
      <c r="F144" s="17"/>
      <c r="G144" s="17"/>
      <c r="H144" s="17"/>
      <c r="I144" s="17"/>
    </row>
    <row r="145" spans="1:9" ht="27.75" customHeight="1" x14ac:dyDescent="0.25">
      <c r="A145" s="109"/>
      <c r="B145" s="17"/>
      <c r="C145" s="17"/>
      <c r="D145" s="107" t="s">
        <v>352</v>
      </c>
      <c r="E145" s="525"/>
      <c r="F145" s="525"/>
      <c r="G145" s="525"/>
      <c r="H145" s="525"/>
      <c r="I145" s="17"/>
    </row>
    <row r="146" spans="1:9" x14ac:dyDescent="0.25">
      <c r="A146" s="109"/>
      <c r="B146" s="17"/>
      <c r="C146" s="17"/>
      <c r="D146" s="107"/>
      <c r="E146" s="17"/>
      <c r="F146" s="17"/>
      <c r="G146" s="17"/>
      <c r="H146" s="17"/>
      <c r="I146" s="17"/>
    </row>
    <row r="147" spans="1:9" x14ac:dyDescent="0.25">
      <c r="A147" s="109"/>
      <c r="B147" s="17"/>
      <c r="C147" s="17"/>
      <c r="D147" s="107" t="s">
        <v>353</v>
      </c>
      <c r="E147" s="526"/>
      <c r="F147" s="526"/>
      <c r="G147" s="526"/>
      <c r="H147" s="526"/>
      <c r="I147" s="17"/>
    </row>
    <row r="148" spans="1:9" x14ac:dyDescent="0.25">
      <c r="A148" s="109"/>
      <c r="B148" s="17"/>
      <c r="C148" s="17"/>
      <c r="D148" s="17"/>
      <c r="E148" s="17"/>
      <c r="F148" s="17"/>
      <c r="G148" s="17"/>
      <c r="H148" s="17"/>
      <c r="I148" s="17"/>
    </row>
    <row r="149" spans="1:9" x14ac:dyDescent="0.25">
      <c r="A149" s="17" t="s">
        <v>325</v>
      </c>
      <c r="B149" s="17"/>
      <c r="C149" s="17"/>
      <c r="D149" s="17"/>
      <c r="E149" s="17"/>
      <c r="F149" s="17"/>
      <c r="G149" s="17"/>
      <c r="H149" s="17"/>
      <c r="I149" s="17"/>
    </row>
    <row r="150" spans="1:9" x14ac:dyDescent="0.25">
      <c r="A150" s="17" t="s">
        <v>354</v>
      </c>
      <c r="B150" s="17"/>
      <c r="C150" s="19"/>
      <c r="D150" s="19"/>
      <c r="E150" s="17"/>
      <c r="F150" s="17"/>
      <c r="G150" s="17"/>
      <c r="H150" s="17"/>
      <c r="I150" s="17"/>
    </row>
    <row r="151" spans="1:9" x14ac:dyDescent="0.25">
      <c r="A151" s="17"/>
      <c r="B151" s="17"/>
      <c r="C151" s="17"/>
      <c r="D151" s="17"/>
      <c r="E151" s="17"/>
      <c r="F151" s="17"/>
      <c r="G151" s="17"/>
      <c r="H151" s="17"/>
      <c r="I151" s="17"/>
    </row>
    <row r="152" spans="1:9" x14ac:dyDescent="0.25">
      <c r="A152" s="17"/>
      <c r="C152" s="17"/>
      <c r="D152" s="290"/>
      <c r="E152" s="17"/>
      <c r="F152" s="17"/>
    </row>
    <row r="153" spans="1:9" x14ac:dyDescent="0.25">
      <c r="A153" s="17"/>
      <c r="B153" s="17"/>
      <c r="C153" s="290" t="s">
        <v>443</v>
      </c>
      <c r="D153" s="17"/>
      <c r="E153" s="17"/>
      <c r="I153" s="290"/>
    </row>
    <row r="154" spans="1:9" x14ac:dyDescent="0.25">
      <c r="A154" s="17"/>
      <c r="B154" s="516" t="s">
        <v>444</v>
      </c>
      <c r="C154" s="516"/>
      <c r="D154" s="516"/>
      <c r="E154" s="516"/>
      <c r="F154" s="516"/>
      <c r="G154" s="516"/>
      <c r="H154" s="516"/>
      <c r="I154" s="290"/>
    </row>
    <row r="155" spans="1:9" x14ac:dyDescent="0.25">
      <c r="A155" s="17"/>
      <c r="B155" s="516" t="s">
        <v>445</v>
      </c>
      <c r="C155" s="516"/>
      <c r="D155" s="516"/>
      <c r="E155" s="516"/>
      <c r="F155" s="516"/>
      <c r="G155" s="516"/>
      <c r="H155" s="516"/>
    </row>
    <row r="156" spans="1:9" x14ac:dyDescent="0.25">
      <c r="A156" s="17"/>
      <c r="B156" s="17" t="s">
        <v>446</v>
      </c>
      <c r="C156" s="17"/>
      <c r="I156" s="17"/>
    </row>
    <row r="157" spans="1:9" ht="27.75" customHeight="1" x14ac:dyDescent="0.25">
      <c r="A157" s="17"/>
      <c r="B157" s="17"/>
      <c r="C157" s="17"/>
      <c r="D157" s="17"/>
      <c r="E157" s="107" t="s">
        <v>355</v>
      </c>
      <c r="F157" s="525"/>
      <c r="G157" s="525"/>
      <c r="H157" s="525"/>
      <c r="I157" s="525"/>
    </row>
    <row r="158" spans="1:9" x14ac:dyDescent="0.25">
      <c r="A158" s="17"/>
      <c r="B158" s="17"/>
      <c r="C158" s="17"/>
      <c r="D158" s="17"/>
      <c r="G158" s="17"/>
      <c r="H158" s="17"/>
      <c r="I158" s="17"/>
    </row>
    <row r="159" spans="1:9" x14ac:dyDescent="0.25">
      <c r="A159" s="17"/>
      <c r="B159" s="17"/>
      <c r="C159" s="17"/>
      <c r="D159" s="17"/>
      <c r="E159" s="107" t="s">
        <v>356</v>
      </c>
      <c r="F159" s="527"/>
      <c r="G159" s="528"/>
      <c r="H159" s="528"/>
      <c r="I159" s="528"/>
    </row>
    <row r="160" spans="1:9" x14ac:dyDescent="0.25">
      <c r="A160" s="17"/>
      <c r="B160" s="17"/>
      <c r="C160" s="17"/>
      <c r="D160" s="17"/>
      <c r="E160" s="107"/>
      <c r="F160" s="114" t="s">
        <v>328</v>
      </c>
      <c r="G160" s="103"/>
      <c r="H160" s="103"/>
      <c r="I160" s="103"/>
    </row>
    <row r="161" spans="1:9" x14ac:dyDescent="0.25">
      <c r="A161" s="17"/>
      <c r="B161" s="17"/>
      <c r="C161" s="17"/>
      <c r="D161" s="17"/>
      <c r="E161" s="17"/>
      <c r="F161" s="17"/>
      <c r="G161" s="17"/>
      <c r="H161" s="17"/>
      <c r="I161" s="17"/>
    </row>
    <row r="162" spans="1:9" x14ac:dyDescent="0.25">
      <c r="A162" s="17"/>
      <c r="B162" s="17"/>
      <c r="C162" s="107" t="s">
        <v>357</v>
      </c>
      <c r="D162" s="529"/>
      <c r="E162" s="529"/>
    </row>
    <row r="163" spans="1:9" x14ac:dyDescent="0.25">
      <c r="A163" s="17"/>
      <c r="B163" s="17"/>
      <c r="C163" s="17"/>
      <c r="D163" s="17"/>
      <c r="E163" s="17"/>
      <c r="F163" s="17"/>
      <c r="G163" s="17"/>
      <c r="H163" s="17"/>
      <c r="I163" s="118"/>
    </row>
    <row r="164" spans="1:9" x14ac:dyDescent="0.25">
      <c r="A164" s="119"/>
      <c r="B164" s="119"/>
      <c r="C164" s="119"/>
      <c r="D164" s="119"/>
      <c r="E164" s="119"/>
      <c r="F164" s="119"/>
      <c r="G164" s="119"/>
      <c r="H164" s="119"/>
      <c r="I164" s="119"/>
    </row>
    <row r="165" spans="1:9" x14ac:dyDescent="0.25">
      <c r="A165" s="17"/>
      <c r="B165" s="17"/>
      <c r="C165" s="17"/>
      <c r="D165" s="17"/>
      <c r="E165" s="17"/>
      <c r="F165" s="17"/>
      <c r="G165" s="17"/>
      <c r="H165" s="17"/>
      <c r="I165" s="17"/>
    </row>
    <row r="166" spans="1:9" x14ac:dyDescent="0.25">
      <c r="A166" s="17"/>
      <c r="B166" s="523" t="s">
        <v>358</v>
      </c>
      <c r="C166" s="523"/>
      <c r="D166" s="517"/>
      <c r="E166" s="517"/>
      <c r="F166" s="518"/>
      <c r="G166" s="15" t="s">
        <v>94</v>
      </c>
      <c r="H166" s="547"/>
      <c r="I166" s="547"/>
    </row>
    <row r="167" spans="1:9" x14ac:dyDescent="0.25">
      <c r="A167" s="17"/>
      <c r="B167" s="17"/>
      <c r="C167" s="17"/>
      <c r="D167" s="17"/>
      <c r="E167" s="17"/>
      <c r="F167" s="17"/>
      <c r="G167" s="17"/>
      <c r="H167" s="17"/>
      <c r="I167" s="17"/>
    </row>
    <row r="168" spans="1:9" x14ac:dyDescent="0.25">
      <c r="A168" s="28" t="s">
        <v>359</v>
      </c>
      <c r="B168" s="121"/>
      <c r="C168" s="114"/>
      <c r="D168" s="114"/>
      <c r="F168" s="17"/>
      <c r="G168" s="17"/>
      <c r="H168" s="17"/>
      <c r="I168" s="17"/>
    </row>
    <row r="169" spans="1:9" x14ac:dyDescent="0.25">
      <c r="A169" s="17"/>
      <c r="B169" s="17"/>
      <c r="C169" s="17"/>
      <c r="D169" s="17"/>
      <c r="E169" s="17"/>
      <c r="F169" s="17"/>
      <c r="G169" s="17"/>
      <c r="H169" s="17"/>
      <c r="I169" s="17"/>
    </row>
  </sheetData>
  <sheetProtection password="D880" sheet="1" objects="1" scenarios="1"/>
  <mergeCells count="93">
    <mergeCell ref="H166:I166"/>
    <mergeCell ref="F70:G70"/>
    <mergeCell ref="F73:G73"/>
    <mergeCell ref="B18:I18"/>
    <mergeCell ref="A1:I1"/>
    <mergeCell ref="A2:I2"/>
    <mergeCell ref="A3:I3"/>
    <mergeCell ref="A5:I5"/>
    <mergeCell ref="B7:E7"/>
    <mergeCell ref="B8:E8"/>
    <mergeCell ref="B12:E12"/>
    <mergeCell ref="B13:E13"/>
    <mergeCell ref="B15:I15"/>
    <mergeCell ref="B16:I16"/>
    <mergeCell ref="B17:G17"/>
    <mergeCell ref="B19:I19"/>
    <mergeCell ref="B20:I20"/>
    <mergeCell ref="B21:I21"/>
    <mergeCell ref="B22:I22"/>
    <mergeCell ref="C27:E27"/>
    <mergeCell ref="G27:I27"/>
    <mergeCell ref="A28:B28"/>
    <mergeCell ref="C28:E28"/>
    <mergeCell ref="G28:I28"/>
    <mergeCell ref="A29:B29"/>
    <mergeCell ref="C29:E29"/>
    <mergeCell ref="G29:I29"/>
    <mergeCell ref="A30:B30"/>
    <mergeCell ref="C30:E30"/>
    <mergeCell ref="G30:I30"/>
    <mergeCell ref="A31:B31"/>
    <mergeCell ref="C31:E31"/>
    <mergeCell ref="G31:I31"/>
    <mergeCell ref="C39:D39"/>
    <mergeCell ref="A32:B32"/>
    <mergeCell ref="C32:E32"/>
    <mergeCell ref="G32:I32"/>
    <mergeCell ref="A33:B33"/>
    <mergeCell ref="C33:E33"/>
    <mergeCell ref="G33:I33"/>
    <mergeCell ref="A34:B34"/>
    <mergeCell ref="C34:E34"/>
    <mergeCell ref="G34:I34"/>
    <mergeCell ref="A36:I36"/>
    <mergeCell ref="B38:C38"/>
    <mergeCell ref="A60:I60"/>
    <mergeCell ref="C40:D40"/>
    <mergeCell ref="C41:D41"/>
    <mergeCell ref="C45:D45"/>
    <mergeCell ref="C46:D46"/>
    <mergeCell ref="C47:D47"/>
    <mergeCell ref="C48:D48"/>
    <mergeCell ref="F42:G42"/>
    <mergeCell ref="F51:G51"/>
    <mergeCell ref="F56:G56"/>
    <mergeCell ref="H58:I58"/>
    <mergeCell ref="C49:D49"/>
    <mergeCell ref="C50:D50"/>
    <mergeCell ref="C54:D54"/>
    <mergeCell ref="C55:D55"/>
    <mergeCell ref="E58:G58"/>
    <mergeCell ref="D137:F137"/>
    <mergeCell ref="D138:F138"/>
    <mergeCell ref="B122:I122"/>
    <mergeCell ref="E75:G75"/>
    <mergeCell ref="H75:I75"/>
    <mergeCell ref="A77:I77"/>
    <mergeCell ref="F79:I79"/>
    <mergeCell ref="F82:I82"/>
    <mergeCell ref="B86:C86"/>
    <mergeCell ref="E97:H97"/>
    <mergeCell ref="B100:C100"/>
    <mergeCell ref="D100:E100"/>
    <mergeCell ref="A109:I109"/>
    <mergeCell ref="D111:I111"/>
    <mergeCell ref="B89:H89"/>
    <mergeCell ref="B90:H90"/>
    <mergeCell ref="B154:H154"/>
    <mergeCell ref="B155:H155"/>
    <mergeCell ref="D166:F166"/>
    <mergeCell ref="H17:I17"/>
    <mergeCell ref="B24:E24"/>
    <mergeCell ref="B166:C166"/>
    <mergeCell ref="C142:I142"/>
    <mergeCell ref="E145:H145"/>
    <mergeCell ref="E147:H147"/>
    <mergeCell ref="F157:I157"/>
    <mergeCell ref="F159:I159"/>
    <mergeCell ref="D162:E162"/>
    <mergeCell ref="B124:I124"/>
    <mergeCell ref="B129:I129"/>
    <mergeCell ref="B132:I132"/>
    <mergeCell ref="B134:I134"/>
  </mergeCells>
  <pageMargins left="0.7" right="0.7" top="0.75" bottom="0.75" header="0.3" footer="0.3"/>
  <pageSetup scale="72" fitToHeight="0" orientation="portrait" r:id="rId1"/>
  <rowBreaks count="2" manualBreakCount="2">
    <brk id="59" max="16383" man="1"/>
    <brk id="10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K59"/>
  <sheetViews>
    <sheetView zoomScaleNormal="100" workbookViewId="0">
      <selection activeCell="H27" sqref="H27"/>
    </sheetView>
  </sheetViews>
  <sheetFormatPr defaultRowHeight="15" x14ac:dyDescent="0.25"/>
  <cols>
    <col min="1" max="1" width="9.140625" customWidth="1"/>
  </cols>
  <sheetData>
    <row r="1" spans="1:11" ht="15.75" x14ac:dyDescent="0.25">
      <c r="A1" s="319" t="s">
        <v>45</v>
      </c>
      <c r="B1" s="566"/>
      <c r="C1" s="566"/>
      <c r="D1" s="566"/>
      <c r="E1" s="566"/>
      <c r="F1" s="566"/>
      <c r="G1" s="566"/>
      <c r="H1" s="566"/>
      <c r="I1" s="566"/>
      <c r="J1" s="566"/>
      <c r="K1" s="566"/>
    </row>
    <row r="2" spans="1:11" ht="15.75" x14ac:dyDescent="0.25">
      <c r="A2" s="321" t="s">
        <v>46</v>
      </c>
      <c r="B2" s="567"/>
      <c r="C2" s="567"/>
      <c r="D2" s="567"/>
      <c r="E2" s="567"/>
      <c r="F2" s="567"/>
      <c r="G2" s="567"/>
      <c r="H2" s="567"/>
      <c r="I2" s="567"/>
      <c r="J2" s="567"/>
      <c r="K2" s="567"/>
    </row>
    <row r="3" spans="1:11" ht="15.75" x14ac:dyDescent="0.25">
      <c r="A3" s="321" t="s">
        <v>361</v>
      </c>
      <c r="B3" s="567"/>
      <c r="C3" s="567"/>
      <c r="D3" s="567"/>
      <c r="E3" s="567"/>
      <c r="F3" s="567"/>
      <c r="G3" s="567"/>
      <c r="H3" s="567"/>
      <c r="I3" s="567"/>
      <c r="J3" s="567"/>
      <c r="K3" s="567"/>
    </row>
    <row r="4" spans="1:11" ht="15.75" thickBot="1" x14ac:dyDescent="0.3">
      <c r="A4" s="49"/>
      <c r="B4" s="49"/>
      <c r="C4" s="49"/>
      <c r="D4" s="49"/>
      <c r="E4" s="49"/>
      <c r="F4" s="49"/>
      <c r="G4" s="49"/>
      <c r="H4" s="49"/>
      <c r="I4" s="49"/>
      <c r="J4" s="49"/>
      <c r="K4" s="49"/>
    </row>
    <row r="5" spans="1:11" ht="16.5" thickTop="1" thickBot="1" x14ac:dyDescent="0.3">
      <c r="A5" s="568" t="s">
        <v>362</v>
      </c>
      <c r="B5" s="569"/>
      <c r="C5" s="569"/>
      <c r="D5" s="569"/>
      <c r="E5" s="569"/>
      <c r="F5" s="569"/>
      <c r="G5" s="569"/>
      <c r="H5" s="569"/>
      <c r="I5" s="569"/>
      <c r="J5" s="570"/>
      <c r="K5" s="122"/>
    </row>
    <row r="6" spans="1:11" ht="15.75" thickTop="1" x14ac:dyDescent="0.25">
      <c r="A6" s="49"/>
      <c r="B6" s="49"/>
      <c r="C6" s="49"/>
      <c r="D6" s="49"/>
      <c r="E6" s="49"/>
      <c r="F6" s="49"/>
      <c r="G6" s="49"/>
      <c r="H6" s="49"/>
      <c r="I6" s="49"/>
      <c r="J6" s="49"/>
      <c r="K6" s="49"/>
    </row>
    <row r="7" spans="1:11" x14ac:dyDescent="0.25">
      <c r="A7" s="377" t="s">
        <v>143</v>
      </c>
      <c r="B7" s="378"/>
      <c r="C7" s="378"/>
      <c r="D7" s="378"/>
      <c r="E7" s="344">
        <f>'Certification HB Education'!F7</f>
        <v>0</v>
      </c>
      <c r="F7" s="344"/>
      <c r="G7" s="344"/>
      <c r="H7" s="344"/>
      <c r="I7" s="344"/>
      <c r="J7" s="344"/>
      <c r="K7" s="49"/>
    </row>
    <row r="8" spans="1:11" x14ac:dyDescent="0.25">
      <c r="A8" s="23"/>
      <c r="B8" s="49"/>
      <c r="C8" s="49"/>
      <c r="D8" s="49"/>
      <c r="E8" s="49"/>
      <c r="F8" s="49"/>
      <c r="G8" s="49"/>
      <c r="H8" s="49"/>
      <c r="I8" s="49"/>
      <c r="J8" s="49"/>
      <c r="K8" s="49"/>
    </row>
    <row r="9" spans="1:11" x14ac:dyDescent="0.25">
      <c r="A9" s="377" t="s">
        <v>144</v>
      </c>
      <c r="B9" s="378"/>
      <c r="C9" s="378"/>
      <c r="D9" s="378"/>
      <c r="E9" s="576">
        <f>'Certification HB Education'!F8</f>
        <v>0</v>
      </c>
      <c r="F9" s="576"/>
      <c r="G9" s="576"/>
      <c r="H9" s="576"/>
      <c r="I9" s="576"/>
      <c r="J9" s="576"/>
      <c r="K9" s="49"/>
    </row>
    <row r="10" spans="1:11" x14ac:dyDescent="0.25">
      <c r="A10" s="23"/>
      <c r="B10" s="49"/>
      <c r="C10" s="49"/>
      <c r="D10" s="49"/>
      <c r="E10" s="49"/>
      <c r="F10" s="49"/>
      <c r="G10" s="49"/>
      <c r="H10" s="49"/>
      <c r="I10" s="49"/>
      <c r="J10" s="49"/>
      <c r="K10" s="49"/>
    </row>
    <row r="11" spans="1:11" x14ac:dyDescent="0.25">
      <c r="A11" s="377" t="s">
        <v>145</v>
      </c>
      <c r="B11" s="378"/>
      <c r="C11" s="378"/>
      <c r="D11" s="378"/>
      <c r="E11" s="344">
        <f>'Mortgagor-Lender Affidavit'!B12</f>
        <v>0</v>
      </c>
      <c r="F11" s="344"/>
      <c r="G11" s="344"/>
      <c r="H11" s="344"/>
      <c r="I11" s="344"/>
      <c r="J11" s="344"/>
      <c r="K11" s="49"/>
    </row>
    <row r="12" spans="1:11" ht="15.75" thickBot="1" x14ac:dyDescent="0.3">
      <c r="A12" s="98"/>
      <c r="B12" s="123"/>
      <c r="C12" s="123"/>
      <c r="D12" s="123"/>
      <c r="E12" s="29"/>
      <c r="F12" s="92"/>
      <c r="G12" s="92"/>
      <c r="H12" s="92"/>
      <c r="I12" s="92"/>
      <c r="J12" s="92"/>
      <c r="K12" s="49"/>
    </row>
    <row r="13" spans="1:11" ht="16.5" thickTop="1" x14ac:dyDescent="0.25">
      <c r="A13" s="577" t="s">
        <v>363</v>
      </c>
      <c r="B13" s="578"/>
      <c r="C13" s="578"/>
      <c r="D13" s="578"/>
      <c r="E13" s="578"/>
      <c r="F13" s="578"/>
      <c r="G13" s="578"/>
      <c r="H13" s="578"/>
      <c r="I13" s="578"/>
      <c r="J13" s="579"/>
      <c r="K13" s="124"/>
    </row>
    <row r="14" spans="1:11" x14ac:dyDescent="0.25">
      <c r="A14" s="129"/>
      <c r="B14" s="130"/>
      <c r="C14" s="130"/>
      <c r="D14" s="125"/>
      <c r="E14" s="92"/>
      <c r="F14" s="92"/>
      <c r="G14" s="92"/>
      <c r="H14" s="92"/>
      <c r="I14" s="92"/>
      <c r="J14" s="126"/>
      <c r="K14" s="49"/>
    </row>
    <row r="15" spans="1:11" ht="27.75" customHeight="1" x14ac:dyDescent="0.25">
      <c r="A15" s="571" t="s">
        <v>364</v>
      </c>
      <c r="B15" s="572"/>
      <c r="C15" s="572"/>
      <c r="D15" s="572"/>
      <c r="E15" s="572"/>
      <c r="F15" s="572"/>
      <c r="G15" s="572"/>
      <c r="H15" s="572"/>
      <c r="I15" s="572"/>
      <c r="J15" s="573"/>
      <c r="K15" s="127"/>
    </row>
    <row r="16" spans="1:11" x14ac:dyDescent="0.25">
      <c r="A16" s="128"/>
      <c r="B16" s="45"/>
      <c r="C16" s="45"/>
      <c r="D16" s="45"/>
      <c r="E16" s="92"/>
      <c r="F16" s="92"/>
      <c r="G16" s="92"/>
      <c r="H16" s="92"/>
      <c r="I16" s="92"/>
      <c r="J16" s="126"/>
      <c r="K16" s="49"/>
    </row>
    <row r="17" spans="1:11" x14ac:dyDescent="0.25">
      <c r="A17" s="574" t="s">
        <v>365</v>
      </c>
      <c r="B17" s="575"/>
      <c r="C17" s="575"/>
      <c r="D17" s="575"/>
      <c r="E17" s="344">
        <f>'Home Cost Analysis'!B8</f>
        <v>0</v>
      </c>
      <c r="F17" s="344"/>
      <c r="G17" s="344"/>
      <c r="H17" s="344"/>
      <c r="I17" s="344"/>
      <c r="J17" s="580"/>
      <c r="K17" s="49"/>
    </row>
    <row r="18" spans="1:11" x14ac:dyDescent="0.25">
      <c r="A18" s="129"/>
      <c r="B18" s="130"/>
      <c r="C18" s="130"/>
      <c r="D18" s="125"/>
      <c r="E18" s="99"/>
      <c r="F18" s="99"/>
      <c r="G18" s="99"/>
      <c r="H18" s="99"/>
      <c r="I18" s="99"/>
      <c r="J18" s="131"/>
      <c r="K18" s="49"/>
    </row>
    <row r="19" spans="1:11" x14ac:dyDescent="0.25">
      <c r="A19" s="574" t="s">
        <v>53</v>
      </c>
      <c r="B19" s="575"/>
      <c r="C19" s="575"/>
      <c r="D19" s="575"/>
      <c r="E19" s="344">
        <f>'Home Cost Analysis'!B9</f>
        <v>0</v>
      </c>
      <c r="F19" s="367"/>
      <c r="G19" s="367"/>
      <c r="H19" s="367"/>
      <c r="I19" s="367"/>
      <c r="J19" s="581"/>
      <c r="K19" s="49"/>
    </row>
    <row r="20" spans="1:11" x14ac:dyDescent="0.25">
      <c r="A20" s="129"/>
      <c r="B20" s="130"/>
      <c r="C20" s="130"/>
      <c r="D20" s="130"/>
      <c r="E20" s="92"/>
      <c r="F20" s="40"/>
      <c r="G20" s="40"/>
      <c r="H20" s="40"/>
      <c r="I20" s="40"/>
      <c r="J20" s="132"/>
      <c r="K20" s="49"/>
    </row>
    <row r="21" spans="1:11" ht="52.5" customHeight="1" x14ac:dyDescent="0.25">
      <c r="A21" s="554" t="s">
        <v>366</v>
      </c>
      <c r="B21" s="555"/>
      <c r="C21" s="555"/>
      <c r="D21" s="555"/>
      <c r="E21" s="555"/>
      <c r="F21" s="555"/>
      <c r="G21" s="555"/>
      <c r="H21" s="555"/>
      <c r="I21" s="555"/>
      <c r="J21" s="582"/>
      <c r="K21" s="49"/>
    </row>
    <row r="22" spans="1:11" x14ac:dyDescent="0.25">
      <c r="A22" s="133"/>
      <c r="B22" s="134"/>
      <c r="C22" s="134"/>
      <c r="D22" s="134"/>
      <c r="E22" s="134"/>
      <c r="F22" s="134"/>
      <c r="G22" s="134"/>
      <c r="H22" s="134"/>
      <c r="I22" s="134"/>
      <c r="J22" s="135"/>
      <c r="K22" s="49"/>
    </row>
    <row r="23" spans="1:11" x14ac:dyDescent="0.25">
      <c r="A23" s="136"/>
      <c r="B23" s="137"/>
      <c r="C23" s="137"/>
      <c r="D23" s="137"/>
      <c r="E23" s="137"/>
      <c r="F23" s="137"/>
      <c r="G23" s="134"/>
      <c r="H23" s="344">
        <f>'Compliance Analysis'!D7</f>
        <v>0</v>
      </c>
      <c r="I23" s="367"/>
      <c r="J23" s="367"/>
      <c r="K23" s="49"/>
    </row>
    <row r="24" spans="1:11" x14ac:dyDescent="0.25">
      <c r="A24" s="554" t="s">
        <v>367</v>
      </c>
      <c r="B24" s="555"/>
      <c r="C24" s="555"/>
      <c r="D24" s="555"/>
      <c r="E24" s="134"/>
      <c r="F24" s="134"/>
      <c r="G24" s="134"/>
      <c r="H24" s="138" t="s">
        <v>368</v>
      </c>
      <c r="I24" s="134"/>
      <c r="J24" s="135"/>
      <c r="K24" s="49"/>
    </row>
    <row r="25" spans="1:11" x14ac:dyDescent="0.25">
      <c r="A25" s="133"/>
      <c r="B25" s="134"/>
      <c r="C25" s="134"/>
      <c r="D25" s="134"/>
      <c r="E25" s="134"/>
      <c r="F25" s="134"/>
      <c r="G25" s="134"/>
      <c r="H25" s="134"/>
      <c r="I25" s="134"/>
      <c r="J25" s="135"/>
      <c r="K25" s="49"/>
    </row>
    <row r="26" spans="1:11" x14ac:dyDescent="0.25">
      <c r="A26" s="136"/>
      <c r="B26" s="137"/>
      <c r="C26" s="137"/>
      <c r="D26" s="137"/>
      <c r="E26" s="137"/>
      <c r="F26" s="137"/>
      <c r="G26" s="134"/>
      <c r="H26" s="344">
        <f>'Compliance Analysis'!Q7</f>
        <v>0</v>
      </c>
      <c r="I26" s="367"/>
      <c r="J26" s="367"/>
      <c r="K26" s="49"/>
    </row>
    <row r="27" spans="1:11" x14ac:dyDescent="0.25">
      <c r="A27" s="554" t="s">
        <v>367</v>
      </c>
      <c r="B27" s="555"/>
      <c r="C27" s="555"/>
      <c r="D27" s="555"/>
      <c r="E27" s="134"/>
      <c r="F27" s="134"/>
      <c r="G27" s="134"/>
      <c r="H27" s="138" t="s">
        <v>368</v>
      </c>
      <c r="I27" s="134"/>
      <c r="J27" s="135"/>
      <c r="K27" s="49"/>
    </row>
    <row r="28" spans="1:11" x14ac:dyDescent="0.25">
      <c r="A28" s="139"/>
      <c r="B28" s="138"/>
      <c r="C28" s="138"/>
      <c r="D28" s="138"/>
      <c r="E28" s="134"/>
      <c r="F28" s="134"/>
      <c r="G28" s="134"/>
      <c r="H28" s="138"/>
      <c r="I28" s="134"/>
      <c r="J28" s="135"/>
      <c r="K28" s="49"/>
    </row>
    <row r="29" spans="1:11" x14ac:dyDescent="0.25">
      <c r="A29" s="140" t="s">
        <v>369</v>
      </c>
      <c r="B29" s="141"/>
      <c r="C29" s="141"/>
      <c r="D29" s="141"/>
      <c r="E29" s="141"/>
      <c r="F29" s="141"/>
      <c r="G29" s="141"/>
      <c r="H29" s="141"/>
      <c r="I29" s="141"/>
      <c r="J29" s="135"/>
      <c r="K29" s="49"/>
    </row>
    <row r="30" spans="1:11" ht="15.75" thickBot="1" x14ac:dyDescent="0.3">
      <c r="A30" s="142"/>
      <c r="B30" s="143"/>
      <c r="C30" s="143"/>
      <c r="D30" s="143"/>
      <c r="E30" s="143"/>
      <c r="F30" s="143"/>
      <c r="G30" s="143"/>
      <c r="H30" s="143"/>
      <c r="I30" s="143"/>
      <c r="J30" s="144"/>
      <c r="K30" s="49"/>
    </row>
    <row r="31" spans="1:11" ht="16.5" thickTop="1" thickBot="1" x14ac:dyDescent="0.3">
      <c r="A31" s="145"/>
      <c r="B31" s="146"/>
      <c r="C31" s="146"/>
      <c r="D31" s="146"/>
      <c r="E31" s="146"/>
      <c r="F31" s="146"/>
      <c r="G31" s="146"/>
      <c r="H31" s="146"/>
      <c r="I31" s="146"/>
      <c r="J31" s="146"/>
      <c r="K31" s="49"/>
    </row>
    <row r="32" spans="1:11" ht="15.75" thickTop="1" x14ac:dyDescent="0.25">
      <c r="A32" s="556" t="s">
        <v>370</v>
      </c>
      <c r="B32" s="557"/>
      <c r="C32" s="557"/>
      <c r="D32" s="557"/>
      <c r="E32" s="557"/>
      <c r="F32" s="557"/>
      <c r="G32" s="557"/>
      <c r="H32" s="557"/>
      <c r="I32" s="557"/>
      <c r="J32" s="558"/>
      <c r="K32" s="49"/>
    </row>
    <row r="33" spans="1:11" x14ac:dyDescent="0.25">
      <c r="A33" s="129"/>
      <c r="B33" s="130"/>
      <c r="C33" s="130"/>
      <c r="D33" s="130"/>
      <c r="E33" s="92"/>
      <c r="F33" s="40"/>
      <c r="G33" s="40"/>
      <c r="H33" s="40"/>
      <c r="I33" s="40"/>
      <c r="J33" s="132"/>
      <c r="K33" s="49"/>
    </row>
    <row r="34" spans="1:11" ht="37.5" customHeight="1" x14ac:dyDescent="0.25">
      <c r="A34" s="559" t="s">
        <v>371</v>
      </c>
      <c r="B34" s="560"/>
      <c r="C34" s="560"/>
      <c r="D34" s="560"/>
      <c r="E34" s="560"/>
      <c r="F34" s="560"/>
      <c r="G34" s="560"/>
      <c r="H34" s="560"/>
      <c r="I34" s="560"/>
      <c r="J34" s="561"/>
      <c r="K34" s="49"/>
    </row>
    <row r="35" spans="1:11" x14ac:dyDescent="0.25">
      <c r="A35" s="147"/>
      <c r="B35" s="148"/>
      <c r="C35" s="148"/>
      <c r="D35" s="148"/>
      <c r="E35" s="148"/>
      <c r="F35" s="148"/>
      <c r="G35" s="148"/>
      <c r="H35" s="148"/>
      <c r="I35" s="148"/>
      <c r="J35" s="149"/>
      <c r="K35" s="49"/>
    </row>
    <row r="36" spans="1:11" ht="30" customHeight="1" x14ac:dyDescent="0.25">
      <c r="A36" s="147"/>
      <c r="B36" s="562" t="s">
        <v>372</v>
      </c>
      <c r="C36" s="562"/>
      <c r="D36" s="562"/>
      <c r="E36" s="562"/>
      <c r="F36" s="562"/>
      <c r="G36" s="562"/>
      <c r="H36" s="562"/>
      <c r="I36" s="562"/>
      <c r="J36" s="563"/>
      <c r="K36" s="49"/>
    </row>
    <row r="37" spans="1:11" x14ac:dyDescent="0.25">
      <c r="A37" s="150"/>
      <c r="B37" s="45"/>
      <c r="C37" s="45"/>
      <c r="D37" s="45"/>
      <c r="E37" s="45"/>
      <c r="F37" s="45"/>
      <c r="G37" s="45"/>
      <c r="H37" s="45"/>
      <c r="I37" s="45"/>
      <c r="J37" s="151"/>
      <c r="K37" s="49"/>
    </row>
    <row r="38" spans="1:11" x14ac:dyDescent="0.25">
      <c r="A38" s="150"/>
      <c r="B38" s="272"/>
      <c r="C38" s="45"/>
      <c r="D38" s="79" t="s">
        <v>373</v>
      </c>
      <c r="E38" s="45"/>
      <c r="F38" s="45"/>
      <c r="G38" s="45"/>
      <c r="H38" s="45"/>
      <c r="I38" s="45"/>
      <c r="J38" s="151"/>
      <c r="K38" s="49"/>
    </row>
    <row r="39" spans="1:11" x14ac:dyDescent="0.25">
      <c r="A39" s="150"/>
      <c r="B39" s="152"/>
      <c r="C39" s="45"/>
      <c r="D39" s="79"/>
      <c r="E39" s="45"/>
      <c r="F39" s="45"/>
      <c r="G39" s="45"/>
      <c r="H39" s="45"/>
      <c r="I39" s="45"/>
      <c r="J39" s="151"/>
      <c r="K39" s="49"/>
    </row>
    <row r="40" spans="1:11" x14ac:dyDescent="0.25">
      <c r="A40" s="150"/>
      <c r="B40" s="272"/>
      <c r="C40" s="45"/>
      <c r="D40" s="79" t="s">
        <v>374</v>
      </c>
      <c r="E40" s="45"/>
      <c r="F40" s="45"/>
      <c r="G40" s="45"/>
      <c r="H40" s="45"/>
      <c r="I40" s="45"/>
      <c r="J40" s="151"/>
      <c r="K40" s="49"/>
    </row>
    <row r="41" spans="1:11" x14ac:dyDescent="0.25">
      <c r="A41" s="150"/>
      <c r="B41" s="152"/>
      <c r="C41" s="45"/>
      <c r="D41" s="79"/>
      <c r="E41" s="45"/>
      <c r="F41" s="45"/>
      <c r="G41" s="45"/>
      <c r="H41" s="45"/>
      <c r="I41" s="45"/>
      <c r="J41" s="151"/>
      <c r="K41" s="49"/>
    </row>
    <row r="42" spans="1:11" x14ac:dyDescent="0.25">
      <c r="A42" s="150"/>
      <c r="B42" s="272"/>
      <c r="C42" s="45"/>
      <c r="D42" s="23" t="s">
        <v>375</v>
      </c>
      <c r="E42" s="45"/>
      <c r="F42" s="45"/>
      <c r="G42" s="45"/>
      <c r="H42" s="45"/>
      <c r="I42" s="45"/>
      <c r="J42" s="151"/>
      <c r="K42" s="49"/>
    </row>
    <row r="43" spans="1:11" x14ac:dyDescent="0.25">
      <c r="A43" s="150"/>
      <c r="B43" s="153"/>
      <c r="C43" s="45"/>
      <c r="D43" s="79"/>
      <c r="E43" s="45"/>
      <c r="F43" s="45"/>
      <c r="G43" s="45"/>
      <c r="H43" s="45"/>
      <c r="I43" s="45"/>
      <c r="J43" s="151"/>
      <c r="K43" s="49"/>
    </row>
    <row r="44" spans="1:11" x14ac:dyDescent="0.25">
      <c r="A44" s="150"/>
      <c r="B44" s="272"/>
      <c r="C44" s="45"/>
      <c r="D44" s="79" t="s">
        <v>376</v>
      </c>
      <c r="E44" s="45"/>
      <c r="F44" s="45"/>
      <c r="G44" s="45"/>
      <c r="H44" s="45"/>
      <c r="I44" s="45"/>
      <c r="J44" s="151"/>
      <c r="K44" s="49"/>
    </row>
    <row r="45" spans="1:11" x14ac:dyDescent="0.25">
      <c r="A45" s="150"/>
      <c r="B45" s="153"/>
      <c r="C45" s="45"/>
      <c r="D45" s="79"/>
      <c r="E45" s="45"/>
      <c r="F45" s="45"/>
      <c r="G45" s="45"/>
      <c r="H45" s="45"/>
      <c r="I45" s="45"/>
      <c r="J45" s="151"/>
      <c r="K45" s="49"/>
    </row>
    <row r="46" spans="1:11" x14ac:dyDescent="0.25">
      <c r="A46" s="150"/>
      <c r="B46" s="272"/>
      <c r="C46" s="45"/>
      <c r="D46" s="79" t="s">
        <v>377</v>
      </c>
      <c r="E46" s="45"/>
      <c r="F46" s="45"/>
      <c r="G46" s="45"/>
      <c r="H46" s="45"/>
      <c r="I46" s="45"/>
      <c r="J46" s="151"/>
      <c r="K46" s="49"/>
    </row>
    <row r="47" spans="1:11" ht="15.75" thickBot="1" x14ac:dyDescent="0.3">
      <c r="A47" s="154"/>
      <c r="B47" s="155"/>
      <c r="C47" s="155"/>
      <c r="D47" s="155"/>
      <c r="E47" s="155"/>
      <c r="F47" s="155"/>
      <c r="G47" s="155"/>
      <c r="H47" s="155"/>
      <c r="I47" s="155"/>
      <c r="J47" s="156"/>
      <c r="K47" s="49"/>
    </row>
    <row r="48" spans="1:11" ht="15.75" thickTop="1" x14ac:dyDescent="0.25">
      <c r="A48" s="23" t="s">
        <v>166</v>
      </c>
      <c r="B48" s="49"/>
      <c r="C48" s="49"/>
      <c r="D48" s="49"/>
      <c r="E48" s="49"/>
      <c r="F48" s="49"/>
      <c r="G48" s="49"/>
      <c r="H48" s="49"/>
      <c r="I48" s="49"/>
      <c r="J48" s="49"/>
      <c r="K48" s="49"/>
    </row>
    <row r="49" spans="1:11" x14ac:dyDescent="0.25">
      <c r="A49" s="49"/>
      <c r="B49" s="49"/>
      <c r="C49" s="49"/>
      <c r="D49" s="49"/>
      <c r="E49" s="49"/>
      <c r="F49" s="49"/>
      <c r="G49" s="49"/>
      <c r="H49" s="49"/>
      <c r="I49" s="49"/>
      <c r="J49" s="49"/>
      <c r="K49" s="49"/>
    </row>
    <row r="50" spans="1:11" ht="27.75" customHeight="1" x14ac:dyDescent="0.25">
      <c r="A50" s="564" t="s">
        <v>167</v>
      </c>
      <c r="B50" s="564"/>
      <c r="C50" s="564"/>
      <c r="D50" s="564"/>
      <c r="E50" s="564"/>
      <c r="F50" s="564"/>
      <c r="G50" s="564"/>
      <c r="H50" s="564"/>
      <c r="I50" s="564"/>
      <c r="J50" s="564"/>
      <c r="K50" s="49"/>
    </row>
    <row r="51" spans="1:11" x14ac:dyDescent="0.25">
      <c r="A51" s="49"/>
      <c r="B51" s="49"/>
      <c r="C51" s="49"/>
      <c r="D51" s="49"/>
      <c r="E51" s="49"/>
      <c r="F51" s="49"/>
      <c r="G51" s="49"/>
      <c r="H51" s="49"/>
      <c r="I51" s="49"/>
      <c r="J51" s="49"/>
      <c r="K51" s="49"/>
    </row>
    <row r="52" spans="1:11" x14ac:dyDescent="0.25">
      <c r="A52" s="49"/>
      <c r="B52" s="49"/>
      <c r="C52" s="49"/>
      <c r="D52" s="98" t="s">
        <v>88</v>
      </c>
      <c r="E52" s="565"/>
      <c r="F52" s="565"/>
      <c r="G52" s="565"/>
      <c r="H52" s="565"/>
      <c r="I52" s="565"/>
      <c r="J52" s="565"/>
      <c r="K52" s="49"/>
    </row>
    <row r="53" spans="1:11" x14ac:dyDescent="0.25">
      <c r="A53" s="49"/>
      <c r="B53" s="49"/>
      <c r="C53" s="49"/>
      <c r="D53" s="98"/>
      <c r="E53" s="92"/>
      <c r="F53" s="92"/>
      <c r="G53" s="92"/>
      <c r="H53" s="92"/>
      <c r="I53" s="92"/>
      <c r="J53" s="92"/>
      <c r="K53" s="49"/>
    </row>
    <row r="54" spans="1:11" x14ac:dyDescent="0.25">
      <c r="A54" s="49"/>
      <c r="B54" s="49"/>
      <c r="C54" s="49"/>
      <c r="D54" s="98" t="s">
        <v>90</v>
      </c>
      <c r="E54" s="315"/>
      <c r="F54" s="315"/>
      <c r="G54" s="315"/>
      <c r="H54" s="315"/>
      <c r="I54" s="315"/>
      <c r="J54" s="315"/>
      <c r="K54" s="49"/>
    </row>
    <row r="55" spans="1:11" x14ac:dyDescent="0.25">
      <c r="A55" s="49"/>
      <c r="B55" s="49"/>
      <c r="C55" s="49"/>
      <c r="D55" s="98"/>
      <c r="E55" s="157"/>
      <c r="F55" s="157"/>
      <c r="G55" s="157"/>
      <c r="H55" s="157"/>
      <c r="I55" s="157"/>
      <c r="J55" s="157"/>
      <c r="K55" s="49"/>
    </row>
    <row r="56" spans="1:11" x14ac:dyDescent="0.25">
      <c r="A56" s="49"/>
      <c r="B56" s="49"/>
      <c r="C56" s="49"/>
      <c r="D56" s="98" t="s">
        <v>89</v>
      </c>
      <c r="E56" s="297"/>
      <c r="F56" s="315"/>
      <c r="G56" s="315"/>
      <c r="H56" s="315"/>
      <c r="I56" s="315"/>
      <c r="J56" s="315"/>
      <c r="K56" s="49"/>
    </row>
    <row r="57" spans="1:11" x14ac:dyDescent="0.25">
      <c r="A57" s="49"/>
      <c r="B57" s="49"/>
      <c r="C57" s="49"/>
      <c r="D57" s="49"/>
      <c r="E57" s="49"/>
      <c r="F57" s="49"/>
      <c r="G57" s="49"/>
      <c r="H57" s="49"/>
      <c r="I57" s="49"/>
      <c r="J57" s="49"/>
      <c r="K57" s="49"/>
    </row>
    <row r="58" spans="1:11" x14ac:dyDescent="0.25">
      <c r="A58" s="49"/>
      <c r="B58" s="49"/>
      <c r="C58" s="49"/>
      <c r="D58" s="49"/>
      <c r="E58" s="49"/>
      <c r="F58" s="49"/>
      <c r="G58" s="49"/>
      <c r="H58" s="49"/>
      <c r="I58" s="49"/>
      <c r="J58" s="49"/>
      <c r="K58" s="49"/>
    </row>
    <row r="59" spans="1:11" x14ac:dyDescent="0.25">
      <c r="A59" s="105" t="s">
        <v>378</v>
      </c>
      <c r="B59" s="29"/>
      <c r="C59" s="29"/>
      <c r="D59" s="29"/>
      <c r="E59" s="29"/>
      <c r="F59" s="29"/>
      <c r="G59" s="29"/>
      <c r="H59" s="49"/>
      <c r="I59" s="49"/>
      <c r="J59" s="49"/>
      <c r="K59" s="49"/>
    </row>
  </sheetData>
  <mergeCells count="28">
    <mergeCell ref="A15:J15"/>
    <mergeCell ref="H23:J23"/>
    <mergeCell ref="A17:D17"/>
    <mergeCell ref="A9:D9"/>
    <mergeCell ref="E9:J9"/>
    <mergeCell ref="A11:D11"/>
    <mergeCell ref="E11:J11"/>
    <mergeCell ref="A13:J13"/>
    <mergeCell ref="E17:J17"/>
    <mergeCell ref="A19:D19"/>
    <mergeCell ref="E19:J19"/>
    <mergeCell ref="A21:J21"/>
    <mergeCell ref="A1:K1"/>
    <mergeCell ref="A2:K2"/>
    <mergeCell ref="A3:K3"/>
    <mergeCell ref="A5:J5"/>
    <mergeCell ref="A7:D7"/>
    <mergeCell ref="E7:J7"/>
    <mergeCell ref="E54:J54"/>
    <mergeCell ref="H26:J26"/>
    <mergeCell ref="A24:D24"/>
    <mergeCell ref="E56:J56"/>
    <mergeCell ref="A27:D27"/>
    <mergeCell ref="A32:J32"/>
    <mergeCell ref="A34:J34"/>
    <mergeCell ref="B36:J36"/>
    <mergeCell ref="A50:J50"/>
    <mergeCell ref="E52:J52"/>
  </mergeCells>
  <pageMargins left="0.7" right="0.7" top="0.75" bottom="0.75" header="0.3" footer="0.3"/>
  <pageSetup scale="99" fitToHeight="0" orientation="portrait" r:id="rId1"/>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2:AI74"/>
  <sheetViews>
    <sheetView topLeftCell="A46" workbookViewId="0">
      <selection activeCell="AC51" sqref="AC51"/>
    </sheetView>
  </sheetViews>
  <sheetFormatPr defaultColWidth="4.140625" defaultRowHeight="15" x14ac:dyDescent="0.25"/>
  <sheetData>
    <row r="2" spans="1:35" ht="15.75" x14ac:dyDescent="0.25">
      <c r="A2" s="319" t="s">
        <v>45</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row>
    <row r="3" spans="1:35" ht="15.75" x14ac:dyDescent="0.25">
      <c r="A3" s="321" t="s">
        <v>46</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row>
    <row r="4" spans="1:35" ht="15.75" x14ac:dyDescent="0.25">
      <c r="A4" s="319" t="s">
        <v>30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550"/>
      <c r="AD4" s="550"/>
      <c r="AE4" s="550"/>
      <c r="AF4" s="550"/>
      <c r="AG4" s="550"/>
      <c r="AH4" s="550"/>
      <c r="AI4" s="550"/>
    </row>
    <row r="5" spans="1:35" ht="15.75" thickBot="1" x14ac:dyDescent="0.3"/>
    <row r="6" spans="1:35" ht="16.5" thickTop="1" thickBot="1" x14ac:dyDescent="0.3">
      <c r="A6" s="382" t="s">
        <v>379</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4"/>
    </row>
    <row r="7" spans="1:35" ht="15.75" thickTop="1" x14ac:dyDescent="0.25"/>
    <row r="8" spans="1:35" x14ac:dyDescent="0.25">
      <c r="A8" s="23" t="s">
        <v>380</v>
      </c>
      <c r="B8" s="49"/>
      <c r="C8" s="49"/>
      <c r="D8" s="49"/>
      <c r="E8" s="49"/>
      <c r="F8" s="344">
        <f>'Mortgagor-Lender Affidavit'!D137</f>
        <v>0</v>
      </c>
      <c r="G8" s="344"/>
      <c r="H8" s="344"/>
      <c r="I8" s="344"/>
      <c r="J8" s="344"/>
      <c r="K8" s="344"/>
      <c r="L8" s="344"/>
      <c r="M8" s="344"/>
      <c r="N8" s="49"/>
      <c r="O8" s="49"/>
      <c r="P8" s="49"/>
      <c r="Q8" s="49"/>
      <c r="R8" s="49"/>
      <c r="S8" s="49"/>
      <c r="T8" s="49"/>
      <c r="U8" s="49"/>
      <c r="V8" s="49"/>
      <c r="W8" s="49"/>
      <c r="X8" s="49"/>
      <c r="Y8" s="49"/>
      <c r="Z8" s="49"/>
      <c r="AA8" s="49"/>
      <c r="AB8" s="49"/>
      <c r="AC8" s="49"/>
      <c r="AD8" s="49"/>
      <c r="AE8" s="49"/>
      <c r="AF8" s="49"/>
      <c r="AG8" s="49"/>
      <c r="AH8" s="49"/>
      <c r="AI8" s="49"/>
    </row>
    <row r="9" spans="1:35" ht="15.75" thickBot="1" x14ac:dyDescent="0.3">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row>
    <row r="10" spans="1:35" ht="15.75" thickTop="1" x14ac:dyDescent="0.25">
      <c r="A10" s="158" t="s">
        <v>381</v>
      </c>
      <c r="B10" s="159"/>
      <c r="C10" s="159"/>
      <c r="D10" s="159"/>
      <c r="E10" s="159"/>
      <c r="F10" s="159"/>
      <c r="G10" s="159"/>
      <c r="H10" s="159"/>
      <c r="I10" s="159"/>
      <c r="J10" s="159"/>
      <c r="K10" s="159"/>
      <c r="L10" s="159"/>
      <c r="M10" s="159"/>
      <c r="N10" s="159"/>
      <c r="O10" s="159"/>
      <c r="P10" s="159"/>
      <c r="Q10" s="160" t="s">
        <v>382</v>
      </c>
      <c r="R10" s="159"/>
      <c r="S10" s="159"/>
      <c r="T10" s="159"/>
      <c r="U10" s="159"/>
      <c r="V10" s="159"/>
      <c r="W10" s="159"/>
      <c r="X10" s="159"/>
      <c r="Y10" s="159"/>
      <c r="Z10" s="159"/>
      <c r="AA10" s="159"/>
      <c r="AB10" s="159"/>
      <c r="AC10" s="159"/>
      <c r="AD10" s="159"/>
      <c r="AE10" s="159"/>
      <c r="AF10" s="159"/>
      <c r="AG10" s="159"/>
      <c r="AH10" s="159"/>
      <c r="AI10" s="161"/>
    </row>
    <row r="11" spans="1:35" x14ac:dyDescent="0.25">
      <c r="A11" s="598">
        <f>'Amenities-Green Building'!E7</f>
        <v>0</v>
      </c>
      <c r="B11" s="344"/>
      <c r="C11" s="344"/>
      <c r="D11" s="344"/>
      <c r="E11" s="344"/>
      <c r="F11" s="344"/>
      <c r="G11" s="344"/>
      <c r="H11" s="344"/>
      <c r="I11" s="344"/>
      <c r="J11" s="344"/>
      <c r="K11" s="344"/>
      <c r="L11" s="344"/>
      <c r="M11" s="344"/>
      <c r="N11" s="344"/>
      <c r="O11" s="344"/>
      <c r="P11" s="345"/>
      <c r="Q11" s="369">
        <f>'Amenities-Green Building'!E9</f>
        <v>0</v>
      </c>
      <c r="R11" s="367"/>
      <c r="S11" s="367"/>
      <c r="T11" s="367"/>
      <c r="U11" s="367"/>
      <c r="V11" s="367"/>
      <c r="W11" s="91"/>
      <c r="X11" s="91"/>
      <c r="Y11" s="91"/>
      <c r="Z11" s="91"/>
      <c r="AA11" s="91"/>
      <c r="AB11" s="91"/>
      <c r="AC11" s="91"/>
      <c r="AD11" s="91"/>
      <c r="AE11" s="91"/>
      <c r="AF11" s="91"/>
      <c r="AG11" s="91"/>
      <c r="AH11" s="91"/>
      <c r="AI11" s="162"/>
    </row>
    <row r="12" spans="1:35" x14ac:dyDescent="0.25">
      <c r="A12" s="163" t="s">
        <v>102</v>
      </c>
      <c r="B12" s="164"/>
      <c r="C12" s="164"/>
      <c r="D12" s="164"/>
      <c r="E12" s="164"/>
      <c r="F12" s="164"/>
      <c r="G12" s="164"/>
      <c r="H12" s="164"/>
      <c r="I12" s="164"/>
      <c r="J12" s="164"/>
      <c r="K12" s="164"/>
      <c r="L12" s="164"/>
      <c r="M12" s="164"/>
      <c r="N12" s="164"/>
      <c r="O12" s="164"/>
      <c r="P12" s="164"/>
      <c r="Q12" s="46" t="s">
        <v>103</v>
      </c>
      <c r="R12" s="164"/>
      <c r="S12" s="164"/>
      <c r="T12" s="164"/>
      <c r="U12" s="164"/>
      <c r="V12" s="164"/>
      <c r="W12" s="164"/>
      <c r="X12" s="164"/>
      <c r="Y12" s="164"/>
      <c r="Z12" s="164"/>
      <c r="AA12" s="164"/>
      <c r="AB12" s="164"/>
      <c r="AC12" s="164"/>
      <c r="AD12" s="164"/>
      <c r="AE12" s="164"/>
      <c r="AF12" s="164"/>
      <c r="AG12" s="164"/>
      <c r="AH12" s="164"/>
      <c r="AI12" s="165"/>
    </row>
    <row r="13" spans="1:35" x14ac:dyDescent="0.25">
      <c r="A13" s="605"/>
      <c r="B13" s="526"/>
      <c r="C13" s="526"/>
      <c r="D13" s="526"/>
      <c r="E13" s="526"/>
      <c r="F13" s="526"/>
      <c r="G13" s="526"/>
      <c r="H13" s="526"/>
      <c r="I13" s="526"/>
      <c r="J13" s="526"/>
      <c r="K13" s="526"/>
      <c r="L13" s="526"/>
      <c r="M13" s="526"/>
      <c r="N13" s="526"/>
      <c r="O13" s="526"/>
      <c r="P13" s="526"/>
      <c r="Q13" s="606"/>
      <c r="R13" s="526"/>
      <c r="S13" s="526"/>
      <c r="T13" s="526"/>
      <c r="U13" s="526"/>
      <c r="V13" s="526"/>
      <c r="W13" s="526"/>
      <c r="X13" s="526"/>
      <c r="Y13" s="526"/>
      <c r="Z13" s="526"/>
      <c r="AA13" s="526"/>
      <c r="AB13" s="526"/>
      <c r="AC13" s="526"/>
      <c r="AD13" s="526"/>
      <c r="AE13" s="526"/>
      <c r="AF13" s="526"/>
      <c r="AG13" s="327"/>
      <c r="AH13" s="327"/>
      <c r="AI13" s="607"/>
    </row>
    <row r="14" spans="1:35" x14ac:dyDescent="0.25">
      <c r="A14" s="163" t="s">
        <v>104</v>
      </c>
      <c r="B14" s="164"/>
      <c r="C14" s="164"/>
      <c r="D14" s="164"/>
      <c r="E14" s="164"/>
      <c r="F14" s="164"/>
      <c r="G14" s="164"/>
      <c r="H14" s="58" t="s">
        <v>105</v>
      </c>
      <c r="I14" s="166"/>
      <c r="J14" s="166"/>
      <c r="K14" s="166"/>
      <c r="L14" s="166"/>
      <c r="M14" s="166"/>
      <c r="N14" s="166"/>
      <c r="O14" s="166"/>
      <c r="P14" s="166"/>
      <c r="Q14" s="46" t="s">
        <v>106</v>
      </c>
      <c r="R14" s="164"/>
      <c r="S14" s="164"/>
      <c r="T14" s="164"/>
      <c r="U14" s="164"/>
      <c r="V14" s="164"/>
      <c r="W14" s="164"/>
      <c r="X14" s="164"/>
      <c r="Y14" s="164"/>
      <c r="Z14" s="164"/>
      <c r="AA14" s="164"/>
      <c r="AB14" s="164"/>
      <c r="AC14" s="164"/>
      <c r="AD14" s="164"/>
      <c r="AE14" s="164"/>
      <c r="AF14" s="164"/>
      <c r="AG14" s="164"/>
      <c r="AH14" s="164"/>
      <c r="AI14" s="165"/>
    </row>
    <row r="15" spans="1:35" x14ac:dyDescent="0.25">
      <c r="A15" s="608"/>
      <c r="B15" s="347"/>
      <c r="C15" s="347"/>
      <c r="D15" s="347"/>
      <c r="E15" s="347"/>
      <c r="F15" s="347"/>
      <c r="G15" s="348"/>
      <c r="H15" s="346"/>
      <c r="I15" s="347"/>
      <c r="J15" s="347"/>
      <c r="K15" s="347"/>
      <c r="L15" s="347"/>
      <c r="M15" s="347"/>
      <c r="N15" s="347"/>
      <c r="O15" s="347"/>
      <c r="P15" s="348"/>
      <c r="Q15" s="609"/>
      <c r="R15" s="315"/>
      <c r="S15" s="315"/>
      <c r="T15" s="315"/>
      <c r="U15" s="315"/>
      <c r="V15" s="315"/>
      <c r="W15" s="315"/>
      <c r="X15" s="315"/>
      <c r="Y15" s="315"/>
      <c r="Z15" s="315"/>
      <c r="AA15" s="315"/>
      <c r="AB15" s="315"/>
      <c r="AC15" s="315"/>
      <c r="AD15" s="315"/>
      <c r="AE15" s="315"/>
      <c r="AF15" s="315"/>
      <c r="AG15" s="610"/>
      <c r="AH15" s="610"/>
      <c r="AI15" s="611"/>
    </row>
    <row r="16" spans="1:35" ht="15.75" thickBot="1" x14ac:dyDescent="0.3">
      <c r="A16" s="167"/>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9"/>
    </row>
    <row r="17" spans="1:35" ht="16.5" thickTop="1" thickBot="1" x14ac:dyDescent="0.3">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row>
    <row r="18" spans="1:35" ht="15.75" thickTop="1" x14ac:dyDescent="0.25">
      <c r="A18" s="158" t="s">
        <v>383</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61"/>
    </row>
    <row r="19" spans="1:35" x14ac:dyDescent="0.25">
      <c r="A19" s="598">
        <f>'Compliance Analysis'!D7</f>
        <v>0</v>
      </c>
      <c r="B19" s="344"/>
      <c r="C19" s="344"/>
      <c r="D19" s="344"/>
      <c r="E19" s="344"/>
      <c r="F19" s="344"/>
      <c r="G19" s="344"/>
      <c r="H19" s="344"/>
      <c r="I19" s="344"/>
      <c r="J19" s="344"/>
      <c r="K19" s="344"/>
      <c r="L19" s="344"/>
      <c r="M19" s="344"/>
      <c r="N19" s="344"/>
      <c r="O19" s="344"/>
      <c r="P19" s="344"/>
      <c r="Q19" s="344"/>
      <c r="R19" s="164"/>
      <c r="S19" s="164"/>
      <c r="T19" s="164"/>
      <c r="U19" s="164"/>
      <c r="V19" s="164"/>
      <c r="W19" s="164"/>
      <c r="X19" s="164"/>
      <c r="Y19" s="164"/>
      <c r="Z19" s="164"/>
      <c r="AA19" s="164"/>
      <c r="AB19" s="164"/>
      <c r="AC19" s="164"/>
      <c r="AD19" s="164"/>
      <c r="AE19" s="164"/>
      <c r="AF19" s="164"/>
      <c r="AG19" s="164"/>
      <c r="AH19" s="164"/>
      <c r="AI19" s="165"/>
    </row>
    <row r="20" spans="1:35" x14ac:dyDescent="0.25">
      <c r="A20" s="163" t="s">
        <v>384</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1:35" x14ac:dyDescent="0.25">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5"/>
    </row>
    <row r="22" spans="1:35" x14ac:dyDescent="0.25">
      <c r="A22" s="598">
        <f>'Compliance Analysis'!Q7</f>
        <v>0</v>
      </c>
      <c r="B22" s="344"/>
      <c r="C22" s="344"/>
      <c r="D22" s="344"/>
      <c r="E22" s="344"/>
      <c r="F22" s="344"/>
      <c r="G22" s="344"/>
      <c r="H22" s="344"/>
      <c r="I22" s="344"/>
      <c r="J22" s="344"/>
      <c r="K22" s="344"/>
      <c r="L22" s="344"/>
      <c r="M22" s="344"/>
      <c r="N22" s="344"/>
      <c r="O22" s="344"/>
      <c r="P22" s="344"/>
      <c r="Q22" s="344"/>
      <c r="R22" s="164"/>
      <c r="S22" s="164"/>
      <c r="T22" s="164"/>
      <c r="U22" s="164"/>
      <c r="V22" s="164"/>
      <c r="W22" s="164"/>
      <c r="X22" s="164"/>
      <c r="Y22" s="164"/>
      <c r="Z22" s="164"/>
      <c r="AA22" s="164"/>
      <c r="AB22" s="164"/>
      <c r="AC22" s="164"/>
      <c r="AD22" s="164"/>
      <c r="AE22" s="164"/>
      <c r="AF22" s="164"/>
      <c r="AG22" s="164"/>
      <c r="AH22" s="164"/>
      <c r="AI22" s="165"/>
    </row>
    <row r="23" spans="1:35" x14ac:dyDescent="0.25">
      <c r="A23" s="45"/>
      <c r="B23" s="45"/>
      <c r="C23" s="45"/>
      <c r="D23" s="45"/>
      <c r="E23" s="45"/>
      <c r="F23" s="45"/>
      <c r="G23" s="45"/>
      <c r="H23" s="45"/>
      <c r="I23" s="45"/>
      <c r="J23" s="45"/>
      <c r="K23" s="45"/>
      <c r="L23" s="45"/>
      <c r="M23" s="45"/>
      <c r="N23" s="45"/>
      <c r="O23" s="45"/>
      <c r="P23" s="45"/>
      <c r="Q23" s="45"/>
      <c r="R23" s="49"/>
      <c r="S23" s="49"/>
      <c r="T23" s="49"/>
      <c r="U23" s="49"/>
      <c r="V23" s="164"/>
      <c r="W23" s="164"/>
      <c r="X23" s="164"/>
      <c r="Y23" s="164"/>
      <c r="Z23" s="164"/>
      <c r="AA23" s="164"/>
      <c r="AB23" s="164"/>
      <c r="AC23" s="164"/>
      <c r="AD23" s="164"/>
      <c r="AE23" s="164"/>
      <c r="AF23" s="164"/>
      <c r="AG23" s="164"/>
      <c r="AH23" s="164"/>
      <c r="AI23" s="165"/>
    </row>
    <row r="24" spans="1:35" x14ac:dyDescent="0.25">
      <c r="A24" s="163" t="s">
        <v>109</v>
      </c>
      <c r="B24" s="164"/>
      <c r="C24" s="164"/>
      <c r="D24" s="164"/>
      <c r="E24" s="164"/>
      <c r="F24" s="344">
        <f>'Amenities-Green Building'!E17</f>
        <v>0</v>
      </c>
      <c r="G24" s="344"/>
      <c r="H24" s="344"/>
      <c r="I24" s="344"/>
      <c r="J24" s="344"/>
      <c r="K24" s="344"/>
      <c r="L24" s="344"/>
      <c r="M24" s="344"/>
      <c r="N24" s="344"/>
      <c r="O24" s="344"/>
      <c r="P24" s="344"/>
      <c r="Q24" s="344"/>
      <c r="R24" s="49"/>
      <c r="S24" s="49"/>
      <c r="T24" s="49"/>
      <c r="U24" s="49"/>
      <c r="V24" s="45"/>
      <c r="W24" s="45"/>
      <c r="X24" s="45"/>
      <c r="Y24" s="164"/>
      <c r="Z24" s="164"/>
      <c r="AA24" s="164"/>
      <c r="AB24" s="164"/>
      <c r="AC24" s="164"/>
      <c r="AD24" s="164"/>
      <c r="AE24" s="164"/>
      <c r="AF24" s="164"/>
      <c r="AG24" s="164"/>
      <c r="AH24" s="164"/>
      <c r="AI24" s="165"/>
    </row>
    <row r="25" spans="1:35" x14ac:dyDescent="0.25">
      <c r="A25" s="163"/>
      <c r="B25" s="164"/>
      <c r="C25" s="164"/>
      <c r="D25" s="164"/>
      <c r="E25" s="164"/>
      <c r="F25" s="45"/>
      <c r="G25" s="45"/>
      <c r="H25" s="45"/>
      <c r="I25" s="45"/>
      <c r="J25" s="45"/>
      <c r="K25" s="45"/>
      <c r="L25" s="45"/>
      <c r="M25" s="45"/>
      <c r="N25" s="45"/>
      <c r="O25" s="45"/>
      <c r="P25" s="45"/>
      <c r="Q25" s="45"/>
      <c r="R25" s="45"/>
      <c r="S25" s="45"/>
      <c r="T25" s="45"/>
      <c r="U25" s="45"/>
      <c r="V25" s="45"/>
      <c r="W25" s="45"/>
      <c r="X25" s="45"/>
      <c r="Y25" s="164"/>
      <c r="Z25" s="164"/>
      <c r="AA25" s="164"/>
      <c r="AB25" s="164"/>
      <c r="AC25" s="164"/>
      <c r="AD25" s="164"/>
      <c r="AE25" s="164"/>
      <c r="AF25" s="164"/>
      <c r="AG25" s="164"/>
      <c r="AH25" s="164"/>
      <c r="AI25" s="165"/>
    </row>
    <row r="26" spans="1:35" x14ac:dyDescent="0.25">
      <c r="A26" s="163" t="s">
        <v>385</v>
      </c>
      <c r="B26" s="47"/>
      <c r="C26" s="47"/>
      <c r="D26" s="47"/>
      <c r="E26" s="47"/>
      <c r="F26" s="47"/>
      <c r="G26" s="47"/>
      <c r="H26" s="47"/>
      <c r="I26" s="47" t="s">
        <v>111</v>
      </c>
      <c r="J26" s="47"/>
      <c r="K26" s="47"/>
      <c r="L26" s="45"/>
      <c r="M26" s="47"/>
      <c r="N26" s="47"/>
      <c r="O26" s="47"/>
      <c r="P26" s="47"/>
      <c r="Q26" s="47"/>
      <c r="R26" s="45"/>
      <c r="S26" s="164"/>
      <c r="T26" s="164"/>
      <c r="U26" s="164"/>
      <c r="V26" s="164"/>
      <c r="W26" s="164"/>
      <c r="X26" s="164"/>
      <c r="Y26" s="164"/>
      <c r="Z26" s="164"/>
      <c r="AA26" s="164"/>
      <c r="AB26" s="164"/>
      <c r="AC26" s="164"/>
      <c r="AD26" s="164"/>
      <c r="AE26" s="164"/>
      <c r="AF26" s="164"/>
      <c r="AG26" s="164"/>
      <c r="AH26" s="164"/>
      <c r="AI26" s="165"/>
    </row>
    <row r="27" spans="1:35" x14ac:dyDescent="0.25">
      <c r="A27" s="598">
        <f>'Amenities-Green Building'!E19</f>
        <v>0</v>
      </c>
      <c r="B27" s="367"/>
      <c r="C27" s="367"/>
      <c r="D27" s="367"/>
      <c r="E27" s="367"/>
      <c r="F27" s="367"/>
      <c r="G27" s="367"/>
      <c r="H27" s="49"/>
      <c r="I27" s="344">
        <f>'Environmental Checklist'!D14</f>
        <v>0</v>
      </c>
      <c r="J27" s="344"/>
      <c r="K27" s="344"/>
      <c r="L27" s="344"/>
      <c r="M27" s="344"/>
      <c r="N27" s="344"/>
      <c r="O27" s="49"/>
      <c r="P27" s="49"/>
      <c r="Q27" s="49"/>
      <c r="R27" s="49"/>
      <c r="S27" s="49"/>
      <c r="T27" s="49"/>
      <c r="U27" s="49"/>
      <c r="V27" s="45"/>
      <c r="W27" s="45"/>
      <c r="X27" s="45"/>
      <c r="Y27" s="164"/>
      <c r="Z27" s="164"/>
      <c r="AA27" s="164"/>
      <c r="AB27" s="164"/>
      <c r="AC27" s="164"/>
      <c r="AD27" s="164"/>
      <c r="AE27" s="164"/>
      <c r="AF27" s="164"/>
      <c r="AG27" s="164"/>
      <c r="AH27" s="164"/>
      <c r="AI27" s="165"/>
    </row>
    <row r="28" spans="1:35" ht="15.75" thickBot="1" x14ac:dyDescent="0.3">
      <c r="A28" s="167"/>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9"/>
    </row>
    <row r="29" spans="1:35" ht="16.5" thickTop="1" thickBot="1" x14ac:dyDescent="0.3">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row>
    <row r="30" spans="1:35" ht="15.75" thickTop="1" x14ac:dyDescent="0.25">
      <c r="A30" s="599" t="s">
        <v>386</v>
      </c>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1"/>
    </row>
    <row r="31" spans="1:35" x14ac:dyDescent="0.25">
      <c r="A31" s="170"/>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5"/>
    </row>
    <row r="32" spans="1:35" x14ac:dyDescent="0.25">
      <c r="A32" s="170"/>
      <c r="B32" s="164"/>
      <c r="C32" s="164"/>
      <c r="D32" s="164"/>
      <c r="E32" s="164"/>
      <c r="F32" s="164"/>
      <c r="G32" s="164"/>
      <c r="H32" s="164"/>
      <c r="I32" s="164"/>
      <c r="J32" s="164"/>
      <c r="K32" s="164"/>
      <c r="L32" s="164"/>
      <c r="M32" s="164"/>
      <c r="N32" s="164"/>
      <c r="O32" s="171" t="s">
        <v>387</v>
      </c>
      <c r="P32" s="315"/>
      <c r="Q32" s="315"/>
      <c r="R32" s="315"/>
      <c r="S32" s="315"/>
      <c r="T32" s="315"/>
      <c r="U32" s="315"/>
      <c r="V32" s="315"/>
      <c r="W32" s="315"/>
      <c r="X32" s="315"/>
      <c r="Y32" s="315"/>
      <c r="Z32" s="315"/>
      <c r="AA32" s="164"/>
      <c r="AB32" s="164"/>
      <c r="AC32" s="164"/>
      <c r="AD32" s="164"/>
      <c r="AE32" s="164"/>
      <c r="AF32" s="164"/>
      <c r="AG32" s="164"/>
      <c r="AH32" s="164"/>
      <c r="AI32" s="165"/>
    </row>
    <row r="33" spans="1:35" x14ac:dyDescent="0.25">
      <c r="A33" s="170"/>
      <c r="B33" s="164"/>
      <c r="C33" s="164"/>
      <c r="D33" s="164"/>
      <c r="E33" s="164"/>
      <c r="F33" s="164"/>
      <c r="G33" s="164"/>
      <c r="H33" s="164"/>
      <c r="I33" s="164"/>
      <c r="J33" s="164"/>
      <c r="K33" s="164"/>
      <c r="L33" s="164"/>
      <c r="M33" s="164"/>
      <c r="N33" s="171"/>
      <c r="O33" s="171" t="s">
        <v>388</v>
      </c>
      <c r="P33" s="315"/>
      <c r="Q33" s="315"/>
      <c r="R33" s="315"/>
      <c r="S33" s="315"/>
      <c r="T33" s="315"/>
      <c r="U33" s="315"/>
      <c r="V33" s="315"/>
      <c r="W33" s="315"/>
      <c r="X33" s="315"/>
      <c r="Y33" s="315"/>
      <c r="Z33" s="315"/>
      <c r="AA33" s="164"/>
      <c r="AB33" s="164"/>
      <c r="AC33" s="164"/>
      <c r="AD33" s="164"/>
      <c r="AE33" s="164"/>
      <c r="AF33" s="164"/>
      <c r="AG33" s="164"/>
      <c r="AH33" s="164"/>
      <c r="AI33" s="165"/>
    </row>
    <row r="34" spans="1:35" x14ac:dyDescent="0.25">
      <c r="A34" s="170"/>
      <c r="B34" s="164"/>
      <c r="C34" s="164"/>
      <c r="D34" s="164"/>
      <c r="E34" s="164"/>
      <c r="F34" s="164"/>
      <c r="G34" s="164"/>
      <c r="H34" s="164"/>
      <c r="I34" s="164"/>
      <c r="J34" s="164"/>
      <c r="K34" s="164"/>
      <c r="L34" s="164"/>
      <c r="M34" s="164"/>
      <c r="N34" s="171"/>
      <c r="O34" s="171" t="s">
        <v>389</v>
      </c>
      <c r="P34" s="315"/>
      <c r="Q34" s="315"/>
      <c r="R34" s="315"/>
      <c r="S34" s="315"/>
      <c r="T34" s="315"/>
      <c r="U34" s="315"/>
      <c r="V34" s="315"/>
      <c r="W34" s="315"/>
      <c r="X34" s="315"/>
      <c r="Y34" s="315"/>
      <c r="Z34" s="315"/>
      <c r="AA34" s="164"/>
      <c r="AB34" s="164"/>
      <c r="AC34" s="164"/>
      <c r="AD34" s="164"/>
      <c r="AE34" s="164"/>
      <c r="AF34" s="164"/>
      <c r="AG34" s="164"/>
      <c r="AH34" s="164"/>
      <c r="AI34" s="165"/>
    </row>
    <row r="35" spans="1:35" x14ac:dyDescent="0.25">
      <c r="A35" s="170"/>
      <c r="B35" s="164"/>
      <c r="C35" s="164"/>
      <c r="D35" s="164"/>
      <c r="E35" s="164"/>
      <c r="F35" s="164"/>
      <c r="G35" s="164"/>
      <c r="H35" s="164"/>
      <c r="I35" s="164"/>
      <c r="J35" s="164"/>
      <c r="K35" s="164"/>
      <c r="L35" s="164"/>
      <c r="M35" s="164"/>
      <c r="N35" s="171"/>
      <c r="O35" s="171" t="s">
        <v>390</v>
      </c>
      <c r="P35" s="315"/>
      <c r="Q35" s="315"/>
      <c r="R35" s="315"/>
      <c r="S35" s="315"/>
      <c r="T35" s="315"/>
      <c r="U35" s="315"/>
      <c r="V35" s="315"/>
      <c r="W35" s="315"/>
      <c r="X35" s="315"/>
      <c r="Y35" s="315"/>
      <c r="Z35" s="315"/>
      <c r="AA35" s="164"/>
      <c r="AB35" s="164"/>
      <c r="AC35" s="164"/>
      <c r="AD35" s="164"/>
      <c r="AE35" s="164"/>
      <c r="AF35" s="164"/>
      <c r="AG35" s="164"/>
      <c r="AH35" s="164"/>
      <c r="AI35" s="165"/>
    </row>
    <row r="36" spans="1:35" x14ac:dyDescent="0.25">
      <c r="A36" s="170"/>
      <c r="B36" s="164"/>
      <c r="C36" s="164"/>
      <c r="D36" s="164"/>
      <c r="E36" s="164"/>
      <c r="F36" s="164"/>
      <c r="G36" s="164"/>
      <c r="H36" s="164"/>
      <c r="I36" s="164"/>
      <c r="J36" s="164"/>
      <c r="K36" s="164"/>
      <c r="L36" s="164"/>
      <c r="M36" s="164"/>
      <c r="N36" s="171"/>
      <c r="O36" s="171" t="s">
        <v>391</v>
      </c>
      <c r="P36" s="315"/>
      <c r="Q36" s="315"/>
      <c r="R36" s="315"/>
      <c r="S36" s="315"/>
      <c r="T36" s="315"/>
      <c r="U36" s="315"/>
      <c r="V36" s="315"/>
      <c r="W36" s="315"/>
      <c r="X36" s="315"/>
      <c r="Y36" s="315"/>
      <c r="Z36" s="315"/>
      <c r="AA36" s="164"/>
      <c r="AB36" s="164"/>
      <c r="AC36" s="164"/>
      <c r="AD36" s="164"/>
      <c r="AE36" s="164"/>
      <c r="AF36" s="164"/>
      <c r="AG36" s="164"/>
      <c r="AH36" s="164"/>
      <c r="AI36" s="165"/>
    </row>
    <row r="37" spans="1:35" x14ac:dyDescent="0.25">
      <c r="A37" s="170"/>
      <c r="B37" s="164"/>
      <c r="C37" s="164"/>
      <c r="D37" s="164"/>
      <c r="E37" s="164"/>
      <c r="F37" s="164"/>
      <c r="G37" s="164"/>
      <c r="H37" s="164"/>
      <c r="I37" s="164"/>
      <c r="J37" s="164"/>
      <c r="K37" s="164"/>
      <c r="L37" s="164"/>
      <c r="M37" s="164"/>
      <c r="N37" s="171"/>
      <c r="O37" s="171" t="s">
        <v>392</v>
      </c>
      <c r="P37" s="602"/>
      <c r="Q37" s="602"/>
      <c r="R37" s="602"/>
      <c r="S37" s="602"/>
      <c r="T37" s="602"/>
      <c r="U37" s="602"/>
      <c r="V37" s="602"/>
      <c r="W37" s="602"/>
      <c r="X37" s="602"/>
      <c r="Y37" s="602"/>
      <c r="Z37" s="602"/>
      <c r="AA37" s="164"/>
      <c r="AB37" s="164"/>
      <c r="AC37" s="164"/>
      <c r="AD37" s="164"/>
      <c r="AE37" s="164"/>
      <c r="AF37" s="164"/>
      <c r="AG37" s="164"/>
      <c r="AH37" s="164"/>
      <c r="AI37" s="165"/>
    </row>
    <row r="38" spans="1:35" x14ac:dyDescent="0.25">
      <c r="A38" s="170"/>
      <c r="B38" s="164"/>
      <c r="C38" s="164"/>
      <c r="D38" s="164"/>
      <c r="E38" s="164"/>
      <c r="F38" s="164"/>
      <c r="G38" s="164"/>
      <c r="H38" s="164"/>
      <c r="I38" s="164"/>
      <c r="J38" s="164"/>
      <c r="K38" s="164"/>
      <c r="L38" s="164"/>
      <c r="M38" s="164"/>
      <c r="N38" s="171"/>
      <c r="O38" s="171" t="s">
        <v>393</v>
      </c>
      <c r="P38" s="297"/>
      <c r="Q38" s="297"/>
      <c r="R38" s="297"/>
      <c r="S38" s="297"/>
      <c r="T38" s="297"/>
      <c r="U38" s="297"/>
      <c r="V38" s="297"/>
      <c r="W38" s="297"/>
      <c r="X38" s="297"/>
      <c r="Y38" s="297"/>
      <c r="Z38" s="297"/>
      <c r="AA38" s="164"/>
      <c r="AB38" s="164"/>
      <c r="AC38" s="164"/>
      <c r="AD38" s="164"/>
      <c r="AE38" s="164"/>
      <c r="AF38" s="164"/>
      <c r="AG38" s="164"/>
      <c r="AH38" s="164"/>
      <c r="AI38" s="165"/>
    </row>
    <row r="39" spans="1:35" ht="15.75" thickBot="1" x14ac:dyDescent="0.3">
      <c r="A39" s="167"/>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9"/>
    </row>
    <row r="40" spans="1:35" ht="15.75" thickTop="1" x14ac:dyDescent="0.25">
      <c r="A40" s="172" t="s">
        <v>394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row>
    <row r="41" spans="1:35"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row>
    <row r="42" spans="1:35" x14ac:dyDescent="0.25">
      <c r="A42" s="48"/>
      <c r="B42" s="48"/>
      <c r="C42" s="48"/>
      <c r="D42" s="48"/>
      <c r="E42" s="48"/>
      <c r="F42" s="48"/>
      <c r="G42" s="48"/>
      <c r="H42" s="48"/>
      <c r="I42" s="48"/>
      <c r="J42" s="48"/>
      <c r="K42" s="48"/>
      <c r="L42" s="48"/>
      <c r="M42" s="48"/>
      <c r="N42" s="48"/>
      <c r="O42" s="48"/>
      <c r="P42" s="593" t="s">
        <v>395</v>
      </c>
      <c r="Q42" s="593"/>
      <c r="R42" s="593"/>
      <c r="S42" s="593"/>
      <c r="T42" s="593"/>
      <c r="U42" s="48"/>
      <c r="V42" s="48"/>
      <c r="W42" s="48"/>
      <c r="X42" s="48"/>
      <c r="Y42" s="48"/>
      <c r="Z42" s="48"/>
      <c r="AA42" s="48"/>
      <c r="AB42" s="48"/>
      <c r="AC42" s="48"/>
      <c r="AD42" s="48"/>
      <c r="AE42" s="48"/>
      <c r="AF42" s="48"/>
      <c r="AG42" s="48"/>
      <c r="AH42" s="48"/>
      <c r="AI42" s="48"/>
    </row>
    <row r="43" spans="1:35" x14ac:dyDescent="0.25">
      <c r="A43" s="48"/>
      <c r="B43" s="48"/>
      <c r="C43" s="48"/>
      <c r="D43" s="48"/>
      <c r="E43" s="48"/>
      <c r="F43" s="48"/>
      <c r="G43" s="48"/>
      <c r="H43" s="48"/>
      <c r="I43" s="48"/>
      <c r="J43" s="48"/>
      <c r="K43" s="48"/>
      <c r="L43" s="48"/>
      <c r="M43" s="48"/>
      <c r="N43" s="48"/>
      <c r="O43" s="15" t="s">
        <v>396</v>
      </c>
      <c r="P43" s="583"/>
      <c r="Q43" s="584"/>
      <c r="R43" s="584"/>
      <c r="S43" s="584"/>
      <c r="T43" s="585"/>
      <c r="V43" s="48"/>
      <c r="W43" s="48"/>
      <c r="X43" s="48"/>
      <c r="Y43" s="48"/>
      <c r="Z43" s="48"/>
      <c r="AA43" s="48"/>
      <c r="AB43" s="48"/>
      <c r="AC43" s="48"/>
      <c r="AD43" s="48"/>
      <c r="AE43" s="48"/>
      <c r="AF43" s="48"/>
      <c r="AG43" s="48"/>
      <c r="AH43" s="48"/>
      <c r="AI43" s="48"/>
    </row>
    <row r="44" spans="1:35" x14ac:dyDescent="0.25">
      <c r="A44" s="48"/>
      <c r="B44" s="48"/>
      <c r="C44" s="48"/>
      <c r="D44" s="48"/>
      <c r="E44" s="48"/>
      <c r="F44" s="48"/>
      <c r="G44" s="48"/>
      <c r="H44" s="48"/>
      <c r="I44" s="48"/>
      <c r="J44" s="48"/>
      <c r="K44" s="48"/>
      <c r="L44" s="48"/>
      <c r="M44" s="48"/>
      <c r="N44" s="48"/>
      <c r="O44" s="15" t="s">
        <v>397</v>
      </c>
      <c r="P44" s="583"/>
      <c r="Q44" s="584"/>
      <c r="R44" s="584"/>
      <c r="S44" s="584"/>
      <c r="T44" s="585"/>
      <c r="U44" s="594" t="s">
        <v>398</v>
      </c>
      <c r="V44" s="595"/>
      <c r="W44" s="595"/>
      <c r="X44" s="595"/>
      <c r="Y44" s="596"/>
      <c r="Z44" s="48"/>
      <c r="AA44" s="48"/>
      <c r="AB44" s="48"/>
      <c r="AC44" s="48"/>
      <c r="AD44" s="48"/>
      <c r="AE44" s="48"/>
      <c r="AF44" s="48"/>
      <c r="AG44" s="48"/>
      <c r="AH44" s="48"/>
      <c r="AI44" s="48"/>
    </row>
    <row r="45" spans="1:35" x14ac:dyDescent="0.25">
      <c r="A45" s="48"/>
      <c r="B45" s="48"/>
      <c r="C45" s="48"/>
      <c r="D45" s="48"/>
      <c r="E45" s="48"/>
      <c r="F45" s="48"/>
      <c r="G45" s="48"/>
      <c r="H45" s="48"/>
      <c r="I45" s="48"/>
      <c r="J45" s="48"/>
      <c r="K45" s="48"/>
      <c r="L45" s="48"/>
      <c r="M45" s="48"/>
      <c r="N45" s="48"/>
      <c r="O45" s="15" t="s">
        <v>399</v>
      </c>
      <c r="P45" s="583"/>
      <c r="Q45" s="584"/>
      <c r="R45" s="584"/>
      <c r="S45" s="584"/>
      <c r="T45" s="585"/>
      <c r="U45" s="597"/>
      <c r="V45" s="597"/>
      <c r="W45" s="597"/>
      <c r="X45" s="597"/>
      <c r="Y45" s="597"/>
      <c r="Z45" s="48"/>
      <c r="AA45" s="48"/>
      <c r="AB45" s="48"/>
      <c r="AC45" s="48"/>
      <c r="AD45" s="48"/>
      <c r="AE45" s="48"/>
      <c r="AF45" s="48"/>
      <c r="AG45" s="48"/>
      <c r="AH45" s="48"/>
      <c r="AI45" s="48"/>
    </row>
    <row r="46" spans="1:35" x14ac:dyDescent="0.25">
      <c r="A46" s="48"/>
      <c r="B46" s="48"/>
      <c r="C46" s="48"/>
      <c r="D46" s="48"/>
      <c r="E46" s="48"/>
      <c r="F46" s="48"/>
      <c r="G46" s="48"/>
      <c r="H46" s="48"/>
      <c r="I46" s="48"/>
      <c r="J46" s="48"/>
      <c r="K46" s="48"/>
      <c r="L46" s="48"/>
      <c r="M46" s="48"/>
      <c r="N46" s="48"/>
      <c r="O46" s="15" t="s">
        <v>400</v>
      </c>
      <c r="P46" s="583"/>
      <c r="Q46" s="584"/>
      <c r="R46" s="584"/>
      <c r="S46" s="584"/>
      <c r="T46" s="585"/>
      <c r="U46" s="314"/>
      <c r="V46" s="315"/>
      <c r="W46" s="315"/>
      <c r="X46" s="315"/>
      <c r="Y46" s="316"/>
      <c r="Z46" s="48"/>
      <c r="AA46" s="48"/>
      <c r="AB46" s="48"/>
      <c r="AC46" s="48"/>
      <c r="AD46" s="48"/>
      <c r="AE46" s="48"/>
      <c r="AF46" s="48"/>
      <c r="AG46" s="48"/>
      <c r="AH46" s="48"/>
      <c r="AI46" s="48"/>
    </row>
    <row r="47" spans="1:35" x14ac:dyDescent="0.25">
      <c r="A47" s="48"/>
      <c r="B47" s="48"/>
      <c r="C47" s="48"/>
      <c r="D47" s="48"/>
      <c r="E47" s="48"/>
      <c r="F47" s="48"/>
      <c r="G47" s="48"/>
      <c r="H47" s="48"/>
      <c r="I47" s="48"/>
      <c r="J47" s="48"/>
      <c r="K47" s="48"/>
      <c r="L47" s="48"/>
      <c r="M47" s="48"/>
      <c r="N47" s="48"/>
      <c r="O47" s="15" t="s">
        <v>401</v>
      </c>
      <c r="P47" s="583"/>
      <c r="Q47" s="584"/>
      <c r="R47" s="584"/>
      <c r="S47" s="584"/>
      <c r="T47" s="585"/>
      <c r="U47" s="314"/>
      <c r="V47" s="315"/>
      <c r="W47" s="315"/>
      <c r="X47" s="315"/>
      <c r="Y47" s="316"/>
      <c r="Z47" s="48"/>
      <c r="AA47" s="48"/>
      <c r="AB47" s="48"/>
      <c r="AC47" s="48"/>
      <c r="AD47" s="48"/>
      <c r="AE47" s="48"/>
      <c r="AF47" s="48"/>
      <c r="AG47" s="48"/>
      <c r="AH47" s="48"/>
      <c r="AI47" s="48"/>
    </row>
    <row r="48" spans="1:35" x14ac:dyDescent="0.25">
      <c r="A48" s="48"/>
      <c r="B48" s="48"/>
      <c r="C48" s="48"/>
      <c r="D48" s="48"/>
      <c r="E48" s="48"/>
      <c r="F48" s="48"/>
      <c r="G48" s="48"/>
      <c r="H48" s="48"/>
      <c r="I48" s="48"/>
      <c r="J48" s="48"/>
      <c r="K48" s="48"/>
      <c r="L48" s="48"/>
      <c r="M48" s="48"/>
      <c r="N48" s="48"/>
      <c r="O48" s="15" t="s">
        <v>402</v>
      </c>
      <c r="P48" s="583"/>
      <c r="Q48" s="584"/>
      <c r="R48" s="584"/>
      <c r="S48" s="584"/>
      <c r="T48" s="585"/>
      <c r="U48" s="314"/>
      <c r="V48" s="315"/>
      <c r="W48" s="315"/>
      <c r="X48" s="315"/>
      <c r="Y48" s="316"/>
      <c r="Z48" s="48"/>
      <c r="AA48" s="48"/>
      <c r="AB48" s="48"/>
      <c r="AC48" s="48"/>
      <c r="AD48" s="48"/>
      <c r="AE48" s="48"/>
      <c r="AF48" s="48"/>
      <c r="AG48" s="48"/>
      <c r="AH48" s="48"/>
      <c r="AI48" s="48"/>
    </row>
    <row r="49" spans="1:35" x14ac:dyDescent="0.25">
      <c r="A49" s="48"/>
      <c r="B49" s="48"/>
      <c r="C49" s="48"/>
      <c r="D49" s="48"/>
      <c r="E49" s="48"/>
      <c r="F49" s="48"/>
      <c r="G49" s="48"/>
      <c r="H49" s="48"/>
      <c r="I49" s="48"/>
      <c r="J49" s="48"/>
      <c r="K49" s="48"/>
      <c r="L49" s="48"/>
      <c r="M49" s="48"/>
      <c r="N49" s="48"/>
      <c r="O49" s="48"/>
      <c r="P49" s="583"/>
      <c r="Q49" s="584"/>
      <c r="R49" s="584"/>
      <c r="S49" s="584"/>
      <c r="T49" s="585"/>
      <c r="U49" s="314"/>
      <c r="V49" s="315"/>
      <c r="W49" s="315"/>
      <c r="X49" s="315"/>
      <c r="Y49" s="316"/>
      <c r="Z49" s="48"/>
      <c r="AA49" s="48"/>
      <c r="AB49" s="48"/>
      <c r="AC49" s="48"/>
      <c r="AD49" s="48"/>
      <c r="AE49" s="48"/>
      <c r="AF49" s="48"/>
      <c r="AG49" s="48"/>
      <c r="AH49" s="48"/>
      <c r="AI49" s="48"/>
    </row>
    <row r="50" spans="1:35" x14ac:dyDescent="0.25">
      <c r="A50" s="48"/>
      <c r="B50" s="48"/>
      <c r="C50" s="48"/>
      <c r="D50" s="48"/>
      <c r="E50" s="48"/>
      <c r="F50" s="48"/>
      <c r="G50" s="48"/>
      <c r="H50" s="48"/>
      <c r="I50" s="48"/>
      <c r="J50" s="48"/>
      <c r="K50" s="48"/>
      <c r="L50" s="48"/>
      <c r="M50" s="48"/>
      <c r="N50" s="48"/>
      <c r="O50" s="48"/>
      <c r="P50" s="583"/>
      <c r="Q50" s="584"/>
      <c r="R50" s="584"/>
      <c r="S50" s="584"/>
      <c r="T50" s="585"/>
      <c r="U50" s="314"/>
      <c r="V50" s="315"/>
      <c r="W50" s="315"/>
      <c r="X50" s="315"/>
      <c r="Y50" s="316"/>
      <c r="Z50" s="48"/>
      <c r="AA50" s="48"/>
      <c r="AB50" s="48"/>
      <c r="AC50" s="48"/>
      <c r="AD50" s="48"/>
      <c r="AE50" s="48"/>
      <c r="AF50" s="48"/>
      <c r="AG50" s="48"/>
      <c r="AH50" s="48"/>
      <c r="AI50" s="48"/>
    </row>
    <row r="51" spans="1:35" x14ac:dyDescent="0.25">
      <c r="A51" s="48"/>
      <c r="B51" s="48"/>
      <c r="C51" s="48"/>
      <c r="D51" s="48"/>
      <c r="E51" s="48"/>
      <c r="F51" s="48"/>
      <c r="G51" s="48"/>
      <c r="H51" s="48"/>
      <c r="I51" s="48"/>
      <c r="J51" s="48"/>
      <c r="K51" s="48"/>
      <c r="L51" s="48"/>
      <c r="M51" s="48"/>
      <c r="N51" s="48"/>
      <c r="O51" s="48"/>
      <c r="P51" s="583"/>
      <c r="Q51" s="584"/>
      <c r="R51" s="584"/>
      <c r="S51" s="584"/>
      <c r="T51" s="585"/>
      <c r="U51" s="314"/>
      <c r="V51" s="315"/>
      <c r="W51" s="315"/>
      <c r="X51" s="315"/>
      <c r="Y51" s="316"/>
      <c r="Z51" s="48"/>
      <c r="AA51" s="48"/>
      <c r="AB51" s="48"/>
      <c r="AC51" s="48"/>
      <c r="AD51" s="48"/>
      <c r="AE51" s="48"/>
      <c r="AF51" s="48"/>
      <c r="AG51" s="48"/>
      <c r="AH51" s="48"/>
      <c r="AI51" s="48"/>
    </row>
    <row r="52" spans="1:35" x14ac:dyDescent="0.25">
      <c r="A52" s="48"/>
      <c r="B52" s="48"/>
      <c r="C52" s="48"/>
      <c r="D52" s="48"/>
      <c r="E52" s="48"/>
      <c r="F52" s="48"/>
      <c r="G52" s="48"/>
      <c r="H52" s="48"/>
      <c r="I52" s="48"/>
      <c r="J52" s="48"/>
      <c r="K52" s="48"/>
      <c r="L52" s="48"/>
      <c r="M52" s="48"/>
      <c r="N52" s="48"/>
      <c r="O52" s="48"/>
      <c r="P52" s="586">
        <f>P43+P44-P45-P46-P47-P48-P49-P50-P51</f>
        <v>0</v>
      </c>
      <c r="Q52" s="587"/>
      <c r="R52" s="587"/>
      <c r="S52" s="587"/>
      <c r="T52" s="588"/>
      <c r="V52" s="48"/>
      <c r="W52" s="48"/>
      <c r="X52" s="48"/>
      <c r="Y52" s="48"/>
      <c r="Z52" s="48"/>
      <c r="AA52" s="48"/>
      <c r="AB52" s="48"/>
      <c r="AC52" s="48"/>
      <c r="AD52" s="48"/>
      <c r="AE52" s="48"/>
      <c r="AF52" s="48"/>
      <c r="AG52" s="48"/>
      <c r="AH52" s="48"/>
      <c r="AI52" s="48"/>
    </row>
    <row r="53" spans="1:35"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5" x14ac:dyDescent="0.25">
      <c r="A54" s="172" t="s">
        <v>403</v>
      </c>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row>
    <row r="55" spans="1:35"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5" x14ac:dyDescent="0.25">
      <c r="A56" s="48"/>
      <c r="B56" s="276"/>
      <c r="C56" s="120"/>
      <c r="D56" s="120" t="s">
        <v>404</v>
      </c>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5" x14ac:dyDescent="0.25">
      <c r="A57" s="48"/>
      <c r="B57" s="276"/>
      <c r="C57" s="120"/>
      <c r="D57" s="120" t="s">
        <v>405</v>
      </c>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5" x14ac:dyDescent="0.25">
      <c r="A58" s="48"/>
      <c r="B58" s="276"/>
      <c r="C58" s="120"/>
      <c r="D58" s="120" t="s">
        <v>406</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x14ac:dyDescent="0.25">
      <c r="B59" s="276"/>
      <c r="C59" s="23"/>
      <c r="D59" s="174" t="s">
        <v>407</v>
      </c>
    </row>
    <row r="60" spans="1:35" x14ac:dyDescent="0.25">
      <c r="B60" s="276"/>
      <c r="C60" s="23"/>
      <c r="D60" s="175" t="s">
        <v>408</v>
      </c>
      <c r="E60" s="21"/>
      <c r="F60" s="21"/>
      <c r="G60" s="21"/>
      <c r="H60" s="21"/>
      <c r="I60" s="21"/>
      <c r="J60" s="21"/>
      <c r="K60" s="21"/>
      <c r="L60" s="21"/>
      <c r="M60" s="21"/>
      <c r="N60" s="21"/>
      <c r="O60" s="174"/>
    </row>
    <row r="61" spans="1:35" x14ac:dyDescent="0.25">
      <c r="B61" s="30"/>
      <c r="C61" s="23"/>
      <c r="D61" s="23"/>
    </row>
    <row r="62" spans="1:35" x14ac:dyDescent="0.25">
      <c r="B62" s="276"/>
      <c r="C62" s="23"/>
      <c r="D62" s="120" t="s">
        <v>409</v>
      </c>
      <c r="E62" s="49"/>
      <c r="F62" s="49"/>
      <c r="G62" s="49"/>
      <c r="H62" s="49"/>
      <c r="I62" s="49"/>
      <c r="J62" s="49"/>
      <c r="K62" s="49"/>
      <c r="L62" s="49"/>
      <c r="M62" s="49"/>
      <c r="N62" s="49"/>
      <c r="O62" s="49"/>
      <c r="P62" s="49"/>
      <c r="Q62" s="49"/>
      <c r="R62" s="49"/>
      <c r="S62" s="49"/>
      <c r="T62" s="49"/>
      <c r="U62" s="49"/>
    </row>
    <row r="63" spans="1:35" x14ac:dyDescent="0.25">
      <c r="B63" s="276"/>
      <c r="C63" s="23"/>
      <c r="D63" s="120" t="s">
        <v>410</v>
      </c>
      <c r="E63" s="49"/>
      <c r="F63" s="49"/>
      <c r="G63" s="49"/>
      <c r="H63" s="49"/>
      <c r="I63" s="49"/>
      <c r="J63" s="49"/>
      <c r="K63" s="49"/>
      <c r="L63" s="49"/>
      <c r="M63" s="49"/>
      <c r="N63" s="49"/>
      <c r="O63" s="49"/>
      <c r="P63" s="49"/>
      <c r="Q63" s="49"/>
      <c r="R63" s="49"/>
      <c r="S63" s="49"/>
      <c r="T63" s="49"/>
      <c r="U63" s="49"/>
    </row>
    <row r="64" spans="1:35" ht="15.75" thickBot="1" x14ac:dyDescent="0.3">
      <c r="B64" s="41"/>
      <c r="C64" s="23"/>
      <c r="D64" s="23"/>
    </row>
    <row r="65" spans="1:35" ht="15.75" thickTop="1" x14ac:dyDescent="0.25">
      <c r="A65" s="176"/>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8"/>
    </row>
    <row r="66" spans="1:35" x14ac:dyDescent="0.25">
      <c r="A66" s="128" t="s">
        <v>411</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179"/>
    </row>
    <row r="67" spans="1:35" ht="35.25" customHeight="1" x14ac:dyDescent="0.25">
      <c r="A67" s="589" t="s">
        <v>412</v>
      </c>
      <c r="B67" s="590"/>
      <c r="C67" s="590"/>
      <c r="D67" s="590"/>
      <c r="E67" s="590"/>
      <c r="F67" s="590"/>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1"/>
    </row>
    <row r="68" spans="1:35" x14ac:dyDescent="0.25">
      <c r="A68" s="180"/>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179"/>
    </row>
    <row r="69" spans="1:35" x14ac:dyDescent="0.25">
      <c r="A69" s="180"/>
      <c r="B69" s="42"/>
      <c r="C69" s="42"/>
      <c r="D69" s="42"/>
      <c r="E69" s="42"/>
      <c r="F69" s="42"/>
      <c r="G69" s="42"/>
      <c r="H69" s="518"/>
      <c r="I69" s="518"/>
      <c r="J69" s="518"/>
      <c r="K69" s="518"/>
      <c r="L69" s="518"/>
      <c r="M69" s="518"/>
      <c r="N69" s="518"/>
      <c r="O69" s="518"/>
      <c r="P69" s="518"/>
      <c r="Q69" s="518"/>
      <c r="R69" s="518"/>
      <c r="S69" s="518"/>
      <c r="T69" s="518"/>
      <c r="U69" s="518"/>
      <c r="V69" s="42"/>
      <c r="W69" s="42"/>
      <c r="X69" s="42"/>
      <c r="Y69" s="42"/>
      <c r="Z69" s="42"/>
      <c r="AA69" s="42"/>
      <c r="AB69" s="42"/>
      <c r="AC69" s="42"/>
      <c r="AD69" s="42"/>
      <c r="AE69" s="42"/>
      <c r="AF69" s="42"/>
      <c r="AG69" s="42"/>
      <c r="AH69" s="42"/>
      <c r="AI69" s="179"/>
    </row>
    <row r="70" spans="1:35" x14ac:dyDescent="0.25">
      <c r="A70" s="180"/>
      <c r="B70" s="296"/>
      <c r="C70" s="421"/>
      <c r="D70" s="421"/>
      <c r="E70" s="421"/>
      <c r="F70" s="421"/>
      <c r="G70" s="42"/>
      <c r="H70" s="373"/>
      <c r="I70" s="373"/>
      <c r="J70" s="373"/>
      <c r="K70" s="373"/>
      <c r="L70" s="373"/>
      <c r="M70" s="373"/>
      <c r="N70" s="373"/>
      <c r="O70" s="373"/>
      <c r="P70" s="373"/>
      <c r="Q70" s="373"/>
      <c r="R70" s="373"/>
      <c r="S70" s="373"/>
      <c r="T70" s="373"/>
      <c r="U70" s="373"/>
      <c r="V70" s="42"/>
      <c r="W70" s="592"/>
      <c r="X70" s="592"/>
      <c r="Y70" s="592"/>
      <c r="Z70" s="592"/>
      <c r="AA70" s="592"/>
      <c r="AB70" s="592"/>
      <c r="AC70" s="592"/>
      <c r="AD70" s="592"/>
      <c r="AE70" s="592"/>
      <c r="AF70" s="592"/>
      <c r="AG70" s="592"/>
      <c r="AH70" s="592"/>
      <c r="AI70" s="179"/>
    </row>
    <row r="71" spans="1:35" x14ac:dyDescent="0.25">
      <c r="A71" s="180"/>
      <c r="B71" s="535" t="s">
        <v>156</v>
      </c>
      <c r="C71" s="535"/>
      <c r="D71" s="535"/>
      <c r="E71" s="535"/>
      <c r="F71" s="535"/>
      <c r="G71" s="42"/>
      <c r="H71" s="535" t="s">
        <v>155</v>
      </c>
      <c r="I71" s="535"/>
      <c r="J71" s="535"/>
      <c r="K71" s="535"/>
      <c r="L71" s="535"/>
      <c r="M71" s="535"/>
      <c r="N71" s="535"/>
      <c r="O71" s="535"/>
      <c r="P71" s="535"/>
      <c r="Q71" s="535"/>
      <c r="R71" s="535"/>
      <c r="S71" s="535"/>
      <c r="T71" s="535"/>
      <c r="U71" s="535"/>
      <c r="V71" s="42"/>
      <c r="W71" s="535" t="s">
        <v>157</v>
      </c>
      <c r="X71" s="535"/>
      <c r="Y71" s="535"/>
      <c r="Z71" s="535"/>
      <c r="AA71" s="535"/>
      <c r="AB71" s="535"/>
      <c r="AC71" s="535"/>
      <c r="AD71" s="535"/>
      <c r="AE71" s="535"/>
      <c r="AF71" s="535"/>
      <c r="AG71" s="535"/>
      <c r="AH71" s="535"/>
      <c r="AI71" s="179"/>
    </row>
    <row r="72" spans="1:35" ht="15.75" thickBot="1" x14ac:dyDescent="0.3">
      <c r="A72" s="181"/>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3"/>
    </row>
    <row r="73" spans="1:35" ht="15.75" thickTop="1" x14ac:dyDescent="0.25"/>
    <row r="74" spans="1:35" x14ac:dyDescent="0.25">
      <c r="A74" s="105" t="s">
        <v>442</v>
      </c>
      <c r="B74" s="29"/>
      <c r="C74" s="29"/>
      <c r="D74" s="29"/>
      <c r="E74" s="29"/>
      <c r="F74" s="29"/>
      <c r="G74" s="29"/>
      <c r="H74" s="29"/>
      <c r="I74" s="29"/>
      <c r="J74" s="29"/>
    </row>
  </sheetData>
  <sheetProtection password="D880" sheet="1" objects="1" scenarios="1"/>
  <mergeCells count="51">
    <mergeCell ref="A19:Q19"/>
    <mergeCell ref="A2:AI2"/>
    <mergeCell ref="A3:AI3"/>
    <mergeCell ref="A4:AI4"/>
    <mergeCell ref="A6:AI6"/>
    <mergeCell ref="F8:M8"/>
    <mergeCell ref="A11:P11"/>
    <mergeCell ref="Q11:V11"/>
    <mergeCell ref="A13:P13"/>
    <mergeCell ref="Q13:AI13"/>
    <mergeCell ref="A15:G15"/>
    <mergeCell ref="H15:P15"/>
    <mergeCell ref="Q15:AI15"/>
    <mergeCell ref="P38:Z38"/>
    <mergeCell ref="A22:Q22"/>
    <mergeCell ref="F24:Q24"/>
    <mergeCell ref="A27:G27"/>
    <mergeCell ref="I27:N27"/>
    <mergeCell ref="A30:AI30"/>
    <mergeCell ref="P32:Z32"/>
    <mergeCell ref="P33:Z33"/>
    <mergeCell ref="P34:Z34"/>
    <mergeCell ref="P35:Z35"/>
    <mergeCell ref="P36:Z36"/>
    <mergeCell ref="P37:Z37"/>
    <mergeCell ref="P42:T42"/>
    <mergeCell ref="P43:T43"/>
    <mergeCell ref="P44:T44"/>
    <mergeCell ref="U44:Y44"/>
    <mergeCell ref="P45:T45"/>
    <mergeCell ref="U45:Y45"/>
    <mergeCell ref="P46:T46"/>
    <mergeCell ref="U46:Y46"/>
    <mergeCell ref="P47:T47"/>
    <mergeCell ref="U47:Y47"/>
    <mergeCell ref="P48:T48"/>
    <mergeCell ref="U48:Y48"/>
    <mergeCell ref="B71:F71"/>
    <mergeCell ref="H71:U71"/>
    <mergeCell ref="W71:AH71"/>
    <mergeCell ref="P49:T49"/>
    <mergeCell ref="U49:Y49"/>
    <mergeCell ref="P50:T50"/>
    <mergeCell ref="U50:Y50"/>
    <mergeCell ref="P51:T51"/>
    <mergeCell ref="U51:Y51"/>
    <mergeCell ref="P52:T52"/>
    <mergeCell ref="A67:AI67"/>
    <mergeCell ref="H69:U70"/>
    <mergeCell ref="B70:F70"/>
    <mergeCell ref="W70:AH70"/>
  </mergeCells>
  <pageMargins left="0.7" right="0.7" top="0.75" bottom="0.75" header="0.3" footer="0.3"/>
  <pageSetup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Environmental Checklist</vt:lpstr>
      <vt:lpstr>Borrower Analysis</vt:lpstr>
      <vt:lpstr>Certification HB Education</vt:lpstr>
      <vt:lpstr>Home Cost Analysis</vt:lpstr>
      <vt:lpstr>Compliance Analysis</vt:lpstr>
      <vt:lpstr>Mortgagor-Lender Affidavit</vt:lpstr>
      <vt:lpstr>Amenities-Green Building</vt:lpstr>
      <vt:lpstr>Requisition of Funds</vt:lpstr>
      <vt:lpstr>Loan Closing Pkg Checklist</vt:lpstr>
      <vt:lpstr>'Amenities-Green Building'!Print_Area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Gibson</dc:creator>
  <cp:lastModifiedBy>Nicole Gibson</cp:lastModifiedBy>
  <cp:lastPrinted>2019-06-18T15:53:45Z</cp:lastPrinted>
  <dcterms:created xsi:type="dcterms:W3CDTF">2019-04-03T16:22:28Z</dcterms:created>
  <dcterms:modified xsi:type="dcterms:W3CDTF">2020-01-02T18:03:09Z</dcterms:modified>
</cp:coreProperties>
</file>